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drawings/drawing6.xml" ContentType="application/vnd.openxmlformats-officedocument.drawing+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defaultThemeVersion="124226"/>
  <mc:AlternateContent xmlns:mc="http://schemas.openxmlformats.org/markup-compatibility/2006">
    <mc:Choice Requires="x15">
      <x15ac:absPath xmlns:x15ac="http://schemas.microsoft.com/office/spreadsheetml/2010/11/ac" url="C:\Users\User\OneDrive - AfCI LLC\1_OE21_INTRANET\1_OE21 TOOLS NEW\"/>
    </mc:Choice>
  </mc:AlternateContent>
  <xr:revisionPtr revIDLastSave="0" documentId="13_ncr:1_{C4999F10-4178-45CA-BDC0-B23A27EDF386}" xr6:coauthVersionLast="36" xr6:coauthVersionMax="36" xr10:uidLastSave="{00000000-0000-0000-0000-000000000000}"/>
  <bookViews>
    <workbookView xWindow="480" yWindow="240" windowWidth="18195" windowHeight="11385" tabRatio="642" xr2:uid="{00000000-000D-0000-FFFF-FFFF00000000}"/>
  </bookViews>
  <sheets>
    <sheet name="Title" sheetId="14" r:id="rId1"/>
    <sheet name="Instructions" sheetId="12" r:id="rId2"/>
    <sheet name="Example" sheetId="1" r:id="rId3"/>
    <sheet name="Design" sheetId="5" r:id="rId4"/>
    <sheet name="Production" sheetId="6" r:id="rId5"/>
    <sheet name="Delivery" sheetId="7" r:id="rId6"/>
    <sheet name="Support" sheetId="8" r:id="rId7"/>
    <sheet name="Supply Chain" sheetId="15" r:id="rId8"/>
    <sheet name="Administration" sheetId="9" r:id="rId9"/>
  </sheet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14" i="15" l="1"/>
  <c r="B15" i="15" s="1"/>
  <c r="B16" i="15" s="1"/>
  <c r="B17" i="15" s="1"/>
  <c r="B18" i="15" s="1"/>
  <c r="B19" i="15" s="1"/>
  <c r="B20" i="15" s="1"/>
  <c r="B21" i="15" s="1"/>
  <c r="B22" i="15" s="1"/>
  <c r="B23" i="15" s="1"/>
  <c r="B24" i="15" s="1"/>
  <c r="B25" i="15" s="1"/>
  <c r="B26" i="15" s="1"/>
  <c r="B27" i="15" s="1"/>
  <c r="B28" i="15" s="1"/>
  <c r="B29" i="15" s="1"/>
  <c r="B30" i="15" s="1"/>
  <c r="B31" i="15" s="1"/>
  <c r="B32" i="15" s="1"/>
  <c r="B33" i="15" s="1"/>
  <c r="B34" i="15" s="1"/>
  <c r="B35" i="15" s="1"/>
  <c r="B36" i="15" s="1"/>
  <c r="B37" i="15" s="1"/>
  <c r="B38" i="15" s="1"/>
  <c r="B39" i="15" s="1"/>
  <c r="B40" i="15" s="1"/>
  <c r="B41" i="15" s="1"/>
  <c r="B42" i="15" s="1"/>
  <c r="B43" i="15" s="1"/>
  <c r="B44" i="15" s="1"/>
  <c r="B45" i="15" s="1"/>
  <c r="B46" i="15" s="1"/>
  <c r="B47" i="15" s="1"/>
  <c r="B48" i="15" s="1"/>
  <c r="B49" i="15" s="1"/>
  <c r="B50" i="15" s="1"/>
  <c r="B51" i="15" s="1"/>
  <c r="B52" i="15" s="1"/>
  <c r="B53" i="15" s="1"/>
  <c r="B54" i="15" s="1"/>
  <c r="B55" i="15" s="1"/>
  <c r="B56" i="15" s="1"/>
  <c r="B57" i="15" s="1"/>
  <c r="B58" i="15" s="1"/>
  <c r="B59" i="15" s="1"/>
  <c r="B60" i="15" s="1"/>
  <c r="B61" i="15" s="1"/>
  <c r="B62" i="15" s="1"/>
  <c r="I9" i="15"/>
  <c r="H9" i="15"/>
  <c r="G9" i="15"/>
  <c r="G7" i="15" l="1"/>
  <c r="G4" i="15"/>
  <c r="K114" i="9"/>
  <c r="M114" i="9" s="1"/>
  <c r="K113" i="9"/>
  <c r="M113" i="9" s="1"/>
  <c r="K112" i="9"/>
  <c r="M112" i="9" s="1"/>
  <c r="K111" i="9"/>
  <c r="M111" i="9" s="1"/>
  <c r="K110" i="9"/>
  <c r="M110" i="9" s="1"/>
  <c r="K109" i="9"/>
  <c r="M109" i="9" s="1"/>
  <c r="K108" i="9"/>
  <c r="M108" i="9" s="1"/>
  <c r="K107" i="9"/>
  <c r="M107" i="9" s="1"/>
  <c r="K106" i="9"/>
  <c r="M106" i="9" s="1"/>
  <c r="K105" i="9"/>
  <c r="M105" i="9" s="1"/>
  <c r="K104" i="9"/>
  <c r="M104" i="9" s="1"/>
  <c r="K103" i="9"/>
  <c r="M103" i="9" s="1"/>
  <c r="K102" i="9"/>
  <c r="M102" i="9" s="1"/>
  <c r="K101" i="9"/>
  <c r="M101" i="9" s="1"/>
  <c r="K100" i="9"/>
  <c r="M100" i="9" s="1"/>
  <c r="K99" i="9"/>
  <c r="M99" i="9" s="1"/>
  <c r="K98" i="9"/>
  <c r="M98" i="9" s="1"/>
  <c r="K97" i="9"/>
  <c r="M97" i="9" s="1"/>
  <c r="K96" i="9"/>
  <c r="M96" i="9" s="1"/>
  <c r="K95" i="9"/>
  <c r="M95" i="9" s="1"/>
  <c r="K94" i="9"/>
  <c r="M94" i="9" s="1"/>
  <c r="K93" i="9"/>
  <c r="M93" i="9" s="1"/>
  <c r="K92" i="9"/>
  <c r="M92" i="9" s="1"/>
  <c r="K91" i="9"/>
  <c r="M91" i="9" s="1"/>
  <c r="K90" i="9"/>
  <c r="M90" i="9" s="1"/>
  <c r="K89" i="9"/>
  <c r="M89" i="9" s="1"/>
  <c r="K88" i="9"/>
  <c r="M88" i="9" s="1"/>
  <c r="K87" i="9"/>
  <c r="M87" i="9" s="1"/>
  <c r="K86" i="9"/>
  <c r="M86" i="9" s="1"/>
  <c r="K85" i="9"/>
  <c r="M85" i="9" s="1"/>
  <c r="K84" i="9"/>
  <c r="M84" i="9" s="1"/>
  <c r="K83" i="9"/>
  <c r="M83" i="9" s="1"/>
  <c r="K82" i="9"/>
  <c r="M82" i="9" s="1"/>
  <c r="K81" i="9"/>
  <c r="M81" i="9" s="1"/>
  <c r="K80" i="9"/>
  <c r="M80" i="9" s="1"/>
  <c r="K79" i="9"/>
  <c r="M79" i="9" s="1"/>
  <c r="K78" i="9"/>
  <c r="M78" i="9" s="1"/>
  <c r="K77" i="9"/>
  <c r="M77" i="9" s="1"/>
  <c r="K76" i="9"/>
  <c r="M76" i="9" s="1"/>
  <c r="K75" i="9"/>
  <c r="M75" i="9" s="1"/>
  <c r="K74" i="9"/>
  <c r="M74" i="9" s="1"/>
  <c r="K73" i="9"/>
  <c r="M73" i="9" s="1"/>
  <c r="K72" i="9"/>
  <c r="M72" i="9" s="1"/>
  <c r="K71" i="9"/>
  <c r="M71" i="9" s="1"/>
  <c r="K70" i="9"/>
  <c r="M70" i="9" s="1"/>
  <c r="K69" i="9"/>
  <c r="M69" i="9" s="1"/>
  <c r="K68" i="9"/>
  <c r="M68" i="9" s="1"/>
  <c r="K67" i="9"/>
  <c r="M67" i="9" s="1"/>
  <c r="K66" i="9"/>
  <c r="M66" i="9" s="1"/>
  <c r="K65" i="9"/>
  <c r="M65" i="9" s="1"/>
  <c r="K64" i="9"/>
  <c r="M64" i="9" s="1"/>
  <c r="K63" i="9"/>
  <c r="M63" i="9" s="1"/>
  <c r="K62" i="9"/>
  <c r="M62" i="9" s="1"/>
  <c r="K61" i="9"/>
  <c r="M61" i="9" s="1"/>
  <c r="K60" i="9"/>
  <c r="M60" i="9" s="1"/>
  <c r="K59" i="9"/>
  <c r="M59" i="9" s="1"/>
  <c r="K58" i="9"/>
  <c r="M58" i="9" s="1"/>
  <c r="K57" i="9"/>
  <c r="M57" i="9" s="1"/>
  <c r="K56" i="9"/>
  <c r="M56" i="9" s="1"/>
  <c r="K55" i="9"/>
  <c r="M55" i="9" s="1"/>
  <c r="K54" i="9"/>
  <c r="M54" i="9" s="1"/>
  <c r="K53" i="9"/>
  <c r="M53" i="9" s="1"/>
  <c r="K52" i="9"/>
  <c r="M52" i="9" s="1"/>
  <c r="K51" i="9"/>
  <c r="M51" i="9" s="1"/>
  <c r="K50" i="9"/>
  <c r="M50" i="9" s="1"/>
  <c r="K49" i="9"/>
  <c r="M49" i="9" s="1"/>
  <c r="K48" i="9"/>
  <c r="M48" i="9" s="1"/>
  <c r="K47" i="9"/>
  <c r="M47" i="9" s="1"/>
  <c r="K46" i="9"/>
  <c r="M46" i="9" s="1"/>
  <c r="K45" i="9"/>
  <c r="M45" i="9" s="1"/>
  <c r="K44" i="9"/>
  <c r="M44" i="9" s="1"/>
  <c r="K43" i="9"/>
  <c r="M43" i="9" s="1"/>
  <c r="K42" i="9"/>
  <c r="M42" i="9" s="1"/>
  <c r="K41" i="9"/>
  <c r="M41" i="9" s="1"/>
  <c r="K40" i="9"/>
  <c r="M40" i="9" s="1"/>
  <c r="K39" i="9"/>
  <c r="M39" i="9" s="1"/>
  <c r="K38" i="9"/>
  <c r="M38" i="9" s="1"/>
  <c r="K37" i="9"/>
  <c r="M37" i="9" s="1"/>
  <c r="K36" i="9"/>
  <c r="M36" i="9" s="1"/>
  <c r="K35" i="9"/>
  <c r="M35" i="9" s="1"/>
  <c r="K34" i="9"/>
  <c r="M34" i="9" s="1"/>
  <c r="K33" i="9"/>
  <c r="M33" i="9" s="1"/>
  <c r="K32" i="9"/>
  <c r="M32" i="9" s="1"/>
  <c r="K31" i="9"/>
  <c r="M31" i="9" s="1"/>
  <c r="K30" i="9"/>
  <c r="M30" i="9" s="1"/>
  <c r="K29" i="9"/>
  <c r="M29" i="9" s="1"/>
  <c r="K28" i="9"/>
  <c r="M28" i="9" s="1"/>
  <c r="K27" i="9"/>
  <c r="M27" i="9" s="1"/>
  <c r="K26" i="9"/>
  <c r="M26" i="9" s="1"/>
  <c r="K25" i="9"/>
  <c r="M25" i="9" s="1"/>
  <c r="K24" i="9"/>
  <c r="M24" i="9" s="1"/>
  <c r="K23" i="9"/>
  <c r="M23" i="9" s="1"/>
  <c r="K22" i="9"/>
  <c r="M22" i="9" s="1"/>
  <c r="K21" i="9"/>
  <c r="M21" i="9" s="1"/>
  <c r="K20" i="9"/>
  <c r="M20" i="9" s="1"/>
  <c r="K19" i="9"/>
  <c r="M19" i="9" s="1"/>
  <c r="K18" i="9"/>
  <c r="M18" i="9" s="1"/>
  <c r="K17" i="9"/>
  <c r="M17" i="9" s="1"/>
  <c r="K16" i="9"/>
  <c r="M16" i="9" s="1"/>
  <c r="K15" i="9"/>
  <c r="M15" i="9" s="1"/>
  <c r="K14" i="9"/>
  <c r="K114" i="8"/>
  <c r="M114" i="8" s="1"/>
  <c r="K113" i="8"/>
  <c r="M113" i="8" s="1"/>
  <c r="K112" i="8"/>
  <c r="M112" i="8" s="1"/>
  <c r="K111" i="8"/>
  <c r="M111" i="8" s="1"/>
  <c r="K110" i="8"/>
  <c r="M110" i="8" s="1"/>
  <c r="K109" i="8"/>
  <c r="M109" i="8" s="1"/>
  <c r="K108" i="8"/>
  <c r="M108" i="8" s="1"/>
  <c r="K107" i="8"/>
  <c r="M107" i="8" s="1"/>
  <c r="K106" i="8"/>
  <c r="M106" i="8" s="1"/>
  <c r="K105" i="8"/>
  <c r="M105" i="8" s="1"/>
  <c r="K104" i="8"/>
  <c r="M104" i="8" s="1"/>
  <c r="K103" i="8"/>
  <c r="M103" i="8" s="1"/>
  <c r="K102" i="8"/>
  <c r="M102" i="8" s="1"/>
  <c r="K101" i="8"/>
  <c r="M101" i="8" s="1"/>
  <c r="K100" i="8"/>
  <c r="M100" i="8" s="1"/>
  <c r="K99" i="8"/>
  <c r="M99" i="8" s="1"/>
  <c r="K98" i="8"/>
  <c r="M98" i="8" s="1"/>
  <c r="K97" i="8"/>
  <c r="M97" i="8" s="1"/>
  <c r="K96" i="8"/>
  <c r="M96" i="8" s="1"/>
  <c r="K95" i="8"/>
  <c r="M95" i="8" s="1"/>
  <c r="K94" i="8"/>
  <c r="M94" i="8" s="1"/>
  <c r="K93" i="8"/>
  <c r="M93" i="8" s="1"/>
  <c r="K92" i="8"/>
  <c r="M92" i="8" s="1"/>
  <c r="K91" i="8"/>
  <c r="M91" i="8" s="1"/>
  <c r="K90" i="8"/>
  <c r="M90" i="8" s="1"/>
  <c r="K89" i="8"/>
  <c r="M89" i="8" s="1"/>
  <c r="K88" i="8"/>
  <c r="M88" i="8" s="1"/>
  <c r="K87" i="8"/>
  <c r="M87" i="8" s="1"/>
  <c r="K86" i="8"/>
  <c r="M86" i="8" s="1"/>
  <c r="K85" i="8"/>
  <c r="M85" i="8" s="1"/>
  <c r="K84" i="8"/>
  <c r="M84" i="8" s="1"/>
  <c r="K83" i="8"/>
  <c r="M83" i="8" s="1"/>
  <c r="K82" i="8"/>
  <c r="M82" i="8" s="1"/>
  <c r="K81" i="8"/>
  <c r="M81" i="8" s="1"/>
  <c r="K80" i="8"/>
  <c r="M80" i="8" s="1"/>
  <c r="K79" i="8"/>
  <c r="M79" i="8" s="1"/>
  <c r="K78" i="8"/>
  <c r="M78" i="8" s="1"/>
  <c r="K77" i="8"/>
  <c r="M77" i="8" s="1"/>
  <c r="K76" i="8"/>
  <c r="M76" i="8" s="1"/>
  <c r="K75" i="8"/>
  <c r="M75" i="8" s="1"/>
  <c r="K74" i="8"/>
  <c r="M74" i="8" s="1"/>
  <c r="K73" i="8"/>
  <c r="M73" i="8" s="1"/>
  <c r="K72" i="8"/>
  <c r="M72" i="8" s="1"/>
  <c r="K71" i="8"/>
  <c r="M71" i="8" s="1"/>
  <c r="K70" i="8"/>
  <c r="M70" i="8" s="1"/>
  <c r="K69" i="8"/>
  <c r="M69" i="8" s="1"/>
  <c r="K68" i="8"/>
  <c r="M68" i="8" s="1"/>
  <c r="K67" i="8"/>
  <c r="M67" i="8" s="1"/>
  <c r="K66" i="8"/>
  <c r="M66" i="8" s="1"/>
  <c r="K65" i="8"/>
  <c r="M65" i="8" s="1"/>
  <c r="K64" i="8"/>
  <c r="M64" i="8" s="1"/>
  <c r="K63" i="8"/>
  <c r="M63" i="8" s="1"/>
  <c r="K62" i="8"/>
  <c r="M62" i="8" s="1"/>
  <c r="K61" i="8"/>
  <c r="M61" i="8" s="1"/>
  <c r="K60" i="8"/>
  <c r="M60" i="8" s="1"/>
  <c r="K59" i="8"/>
  <c r="M59" i="8" s="1"/>
  <c r="K58" i="8"/>
  <c r="M58" i="8" s="1"/>
  <c r="K57" i="8"/>
  <c r="M57" i="8" s="1"/>
  <c r="K56" i="8"/>
  <c r="M56" i="8" s="1"/>
  <c r="K55" i="8"/>
  <c r="M55" i="8" s="1"/>
  <c r="K54" i="8"/>
  <c r="M54" i="8" s="1"/>
  <c r="K53" i="8"/>
  <c r="M53" i="8" s="1"/>
  <c r="K52" i="8"/>
  <c r="M52" i="8" s="1"/>
  <c r="K51" i="8"/>
  <c r="M51" i="8" s="1"/>
  <c r="K50" i="8"/>
  <c r="M50" i="8" s="1"/>
  <c r="K49" i="8"/>
  <c r="M49" i="8" s="1"/>
  <c r="K48" i="8"/>
  <c r="M48" i="8" s="1"/>
  <c r="K47" i="8"/>
  <c r="M47" i="8" s="1"/>
  <c r="K46" i="8"/>
  <c r="M46" i="8" s="1"/>
  <c r="K45" i="8"/>
  <c r="M45" i="8" s="1"/>
  <c r="K44" i="8"/>
  <c r="M44" i="8" s="1"/>
  <c r="K43" i="8"/>
  <c r="M43" i="8" s="1"/>
  <c r="K42" i="8"/>
  <c r="M42" i="8" s="1"/>
  <c r="K41" i="8"/>
  <c r="M41" i="8" s="1"/>
  <c r="K40" i="8"/>
  <c r="M40" i="8" s="1"/>
  <c r="K39" i="8"/>
  <c r="M39" i="8" s="1"/>
  <c r="K38" i="8"/>
  <c r="M38" i="8" s="1"/>
  <c r="K37" i="8"/>
  <c r="M37" i="8" s="1"/>
  <c r="K36" i="8"/>
  <c r="M36" i="8" s="1"/>
  <c r="K35" i="8"/>
  <c r="M35" i="8" s="1"/>
  <c r="K34" i="8"/>
  <c r="M34" i="8" s="1"/>
  <c r="K33" i="8"/>
  <c r="M33" i="8" s="1"/>
  <c r="K32" i="8"/>
  <c r="M32" i="8" s="1"/>
  <c r="K31" i="8"/>
  <c r="M31" i="8" s="1"/>
  <c r="K30" i="8"/>
  <c r="M30" i="8" s="1"/>
  <c r="K29" i="8"/>
  <c r="M29" i="8" s="1"/>
  <c r="K28" i="8"/>
  <c r="M28" i="8" s="1"/>
  <c r="K27" i="8"/>
  <c r="M27" i="8" s="1"/>
  <c r="K26" i="8"/>
  <c r="M26" i="8" s="1"/>
  <c r="K25" i="8"/>
  <c r="M25" i="8" s="1"/>
  <c r="K24" i="8"/>
  <c r="M24" i="8" s="1"/>
  <c r="K23" i="8"/>
  <c r="M23" i="8" s="1"/>
  <c r="K22" i="8"/>
  <c r="M22" i="8" s="1"/>
  <c r="K21" i="8"/>
  <c r="M21" i="8" s="1"/>
  <c r="K20" i="8"/>
  <c r="M20" i="8" s="1"/>
  <c r="K19" i="8"/>
  <c r="M19" i="8" s="1"/>
  <c r="K18" i="8"/>
  <c r="M18" i="8" s="1"/>
  <c r="K17" i="8"/>
  <c r="M17" i="8" s="1"/>
  <c r="K16" i="8"/>
  <c r="M16" i="8" s="1"/>
  <c r="K15" i="8"/>
  <c r="M15" i="8" s="1"/>
  <c r="K14" i="8"/>
  <c r="K114" i="7"/>
  <c r="M114" i="7" s="1"/>
  <c r="K113" i="7"/>
  <c r="M113" i="7" s="1"/>
  <c r="K112" i="7"/>
  <c r="M112" i="7" s="1"/>
  <c r="K111" i="7"/>
  <c r="M111" i="7" s="1"/>
  <c r="K110" i="7"/>
  <c r="M110" i="7" s="1"/>
  <c r="K109" i="7"/>
  <c r="M109" i="7" s="1"/>
  <c r="K108" i="7"/>
  <c r="M108" i="7" s="1"/>
  <c r="K107" i="7"/>
  <c r="M107" i="7" s="1"/>
  <c r="K106" i="7"/>
  <c r="M106" i="7" s="1"/>
  <c r="K105" i="7"/>
  <c r="M105" i="7" s="1"/>
  <c r="K104" i="7"/>
  <c r="M104" i="7" s="1"/>
  <c r="K103" i="7"/>
  <c r="M103" i="7" s="1"/>
  <c r="K102" i="7"/>
  <c r="M102" i="7" s="1"/>
  <c r="K101" i="7"/>
  <c r="M101" i="7" s="1"/>
  <c r="K100" i="7"/>
  <c r="M100" i="7" s="1"/>
  <c r="K99" i="7"/>
  <c r="M99" i="7" s="1"/>
  <c r="K98" i="7"/>
  <c r="M98" i="7" s="1"/>
  <c r="K97" i="7"/>
  <c r="M97" i="7" s="1"/>
  <c r="K96" i="7"/>
  <c r="M96" i="7" s="1"/>
  <c r="K95" i="7"/>
  <c r="M95" i="7" s="1"/>
  <c r="K94" i="7"/>
  <c r="M94" i="7" s="1"/>
  <c r="K93" i="7"/>
  <c r="M93" i="7" s="1"/>
  <c r="K92" i="7"/>
  <c r="M92" i="7" s="1"/>
  <c r="K91" i="7"/>
  <c r="M91" i="7" s="1"/>
  <c r="K90" i="7"/>
  <c r="M90" i="7" s="1"/>
  <c r="K89" i="7"/>
  <c r="M89" i="7" s="1"/>
  <c r="K88" i="7"/>
  <c r="M88" i="7" s="1"/>
  <c r="K87" i="7"/>
  <c r="M87" i="7" s="1"/>
  <c r="K86" i="7"/>
  <c r="M86" i="7" s="1"/>
  <c r="K85" i="7"/>
  <c r="M85" i="7" s="1"/>
  <c r="K84" i="7"/>
  <c r="M84" i="7" s="1"/>
  <c r="K83" i="7"/>
  <c r="M83" i="7" s="1"/>
  <c r="K82" i="7"/>
  <c r="M82" i="7" s="1"/>
  <c r="K81" i="7"/>
  <c r="M81" i="7" s="1"/>
  <c r="K80" i="7"/>
  <c r="M80" i="7" s="1"/>
  <c r="K79" i="7"/>
  <c r="M79" i="7" s="1"/>
  <c r="K78" i="7"/>
  <c r="M78" i="7" s="1"/>
  <c r="K77" i="7"/>
  <c r="M77" i="7" s="1"/>
  <c r="K76" i="7"/>
  <c r="M76" i="7" s="1"/>
  <c r="K75" i="7"/>
  <c r="M75" i="7" s="1"/>
  <c r="K74" i="7"/>
  <c r="M74" i="7" s="1"/>
  <c r="K73" i="7"/>
  <c r="M73" i="7" s="1"/>
  <c r="K72" i="7"/>
  <c r="M72" i="7" s="1"/>
  <c r="K71" i="7"/>
  <c r="M71" i="7" s="1"/>
  <c r="K70" i="7"/>
  <c r="M70" i="7" s="1"/>
  <c r="K69" i="7"/>
  <c r="M69" i="7" s="1"/>
  <c r="K68" i="7"/>
  <c r="M68" i="7" s="1"/>
  <c r="K67" i="7"/>
  <c r="M67" i="7" s="1"/>
  <c r="K66" i="7"/>
  <c r="M66" i="7" s="1"/>
  <c r="K65" i="7"/>
  <c r="M65" i="7" s="1"/>
  <c r="K64" i="7"/>
  <c r="M64" i="7" s="1"/>
  <c r="K63" i="7"/>
  <c r="M63" i="7" s="1"/>
  <c r="K62" i="7"/>
  <c r="M62" i="7" s="1"/>
  <c r="K61" i="7"/>
  <c r="M61" i="7" s="1"/>
  <c r="K60" i="7"/>
  <c r="M60" i="7" s="1"/>
  <c r="K59" i="7"/>
  <c r="M59" i="7" s="1"/>
  <c r="K58" i="7"/>
  <c r="M58" i="7" s="1"/>
  <c r="K57" i="7"/>
  <c r="M57" i="7" s="1"/>
  <c r="K56" i="7"/>
  <c r="M56" i="7" s="1"/>
  <c r="K55" i="7"/>
  <c r="M55" i="7" s="1"/>
  <c r="K54" i="7"/>
  <c r="M54" i="7" s="1"/>
  <c r="K53" i="7"/>
  <c r="M53" i="7" s="1"/>
  <c r="K52" i="7"/>
  <c r="M52" i="7" s="1"/>
  <c r="K51" i="7"/>
  <c r="M51" i="7" s="1"/>
  <c r="K50" i="7"/>
  <c r="M50" i="7" s="1"/>
  <c r="K49" i="7"/>
  <c r="M49" i="7" s="1"/>
  <c r="K48" i="7"/>
  <c r="M48" i="7" s="1"/>
  <c r="K47" i="7"/>
  <c r="M47" i="7" s="1"/>
  <c r="K46" i="7"/>
  <c r="M46" i="7" s="1"/>
  <c r="K45" i="7"/>
  <c r="M45" i="7" s="1"/>
  <c r="K44" i="7"/>
  <c r="M44" i="7" s="1"/>
  <c r="K43" i="7"/>
  <c r="M43" i="7" s="1"/>
  <c r="K42" i="7"/>
  <c r="M42" i="7" s="1"/>
  <c r="K41" i="7"/>
  <c r="M41" i="7" s="1"/>
  <c r="K40" i="7"/>
  <c r="M40" i="7" s="1"/>
  <c r="K39" i="7"/>
  <c r="M39" i="7" s="1"/>
  <c r="K38" i="7"/>
  <c r="M38" i="7" s="1"/>
  <c r="K37" i="7"/>
  <c r="M37" i="7" s="1"/>
  <c r="K36" i="7"/>
  <c r="M36" i="7" s="1"/>
  <c r="K35" i="7"/>
  <c r="M35" i="7" s="1"/>
  <c r="K34" i="7"/>
  <c r="M34" i="7" s="1"/>
  <c r="K33" i="7"/>
  <c r="M33" i="7" s="1"/>
  <c r="K32" i="7"/>
  <c r="M32" i="7" s="1"/>
  <c r="K31" i="7"/>
  <c r="M31" i="7" s="1"/>
  <c r="K30" i="7"/>
  <c r="M30" i="7" s="1"/>
  <c r="K29" i="7"/>
  <c r="M29" i="7" s="1"/>
  <c r="K28" i="7"/>
  <c r="M28" i="7" s="1"/>
  <c r="K27" i="7"/>
  <c r="M27" i="7" s="1"/>
  <c r="K26" i="7"/>
  <c r="M26" i="7" s="1"/>
  <c r="K25" i="7"/>
  <c r="M25" i="7" s="1"/>
  <c r="K24" i="7"/>
  <c r="M24" i="7" s="1"/>
  <c r="K23" i="7"/>
  <c r="M23" i="7" s="1"/>
  <c r="K22" i="7"/>
  <c r="M22" i="7" s="1"/>
  <c r="K21" i="7"/>
  <c r="M21" i="7" s="1"/>
  <c r="K20" i="7"/>
  <c r="M20" i="7" s="1"/>
  <c r="K19" i="7"/>
  <c r="M19" i="7" s="1"/>
  <c r="K18" i="7"/>
  <c r="M18" i="7" s="1"/>
  <c r="K17" i="7"/>
  <c r="M17" i="7" s="1"/>
  <c r="K16" i="7"/>
  <c r="M16" i="7" s="1"/>
  <c r="K15" i="7"/>
  <c r="M15" i="7" s="1"/>
  <c r="K14" i="7"/>
  <c r="K114" i="6"/>
  <c r="M114" i="6" s="1"/>
  <c r="K113" i="6"/>
  <c r="M113" i="6" s="1"/>
  <c r="K112" i="6"/>
  <c r="M112" i="6" s="1"/>
  <c r="K111" i="6"/>
  <c r="M111" i="6" s="1"/>
  <c r="K110" i="6"/>
  <c r="M110" i="6" s="1"/>
  <c r="K109" i="6"/>
  <c r="M109" i="6" s="1"/>
  <c r="K108" i="6"/>
  <c r="M108" i="6" s="1"/>
  <c r="K107" i="6"/>
  <c r="M107" i="6" s="1"/>
  <c r="K106" i="6"/>
  <c r="M106" i="6" s="1"/>
  <c r="K105" i="6"/>
  <c r="M105" i="6" s="1"/>
  <c r="K104" i="6"/>
  <c r="M104" i="6" s="1"/>
  <c r="K103" i="6"/>
  <c r="M103" i="6" s="1"/>
  <c r="K102" i="6"/>
  <c r="M102" i="6" s="1"/>
  <c r="K101" i="6"/>
  <c r="M101" i="6" s="1"/>
  <c r="K100" i="6"/>
  <c r="M100" i="6" s="1"/>
  <c r="K99" i="6"/>
  <c r="M99" i="6" s="1"/>
  <c r="K98" i="6"/>
  <c r="M98" i="6" s="1"/>
  <c r="K97" i="6"/>
  <c r="M97" i="6" s="1"/>
  <c r="K96" i="6"/>
  <c r="M96" i="6" s="1"/>
  <c r="K95" i="6"/>
  <c r="M95" i="6" s="1"/>
  <c r="K94" i="6"/>
  <c r="M94" i="6" s="1"/>
  <c r="K93" i="6"/>
  <c r="M93" i="6" s="1"/>
  <c r="K92" i="6"/>
  <c r="M92" i="6" s="1"/>
  <c r="K91" i="6"/>
  <c r="M91" i="6" s="1"/>
  <c r="K90" i="6"/>
  <c r="M90" i="6" s="1"/>
  <c r="K89" i="6"/>
  <c r="M89" i="6" s="1"/>
  <c r="K88" i="6"/>
  <c r="M88" i="6" s="1"/>
  <c r="K87" i="6"/>
  <c r="M87" i="6" s="1"/>
  <c r="K86" i="6"/>
  <c r="M86" i="6" s="1"/>
  <c r="K85" i="6"/>
  <c r="M85" i="6" s="1"/>
  <c r="K84" i="6"/>
  <c r="M84" i="6" s="1"/>
  <c r="K83" i="6"/>
  <c r="M83" i="6" s="1"/>
  <c r="K82" i="6"/>
  <c r="M82" i="6" s="1"/>
  <c r="K81" i="6"/>
  <c r="M81" i="6" s="1"/>
  <c r="K80" i="6"/>
  <c r="M80" i="6" s="1"/>
  <c r="K79" i="6"/>
  <c r="M79" i="6" s="1"/>
  <c r="K78" i="6"/>
  <c r="M78" i="6" s="1"/>
  <c r="K77" i="6"/>
  <c r="M77" i="6" s="1"/>
  <c r="K76" i="6"/>
  <c r="M76" i="6" s="1"/>
  <c r="K75" i="6"/>
  <c r="M75" i="6" s="1"/>
  <c r="K74" i="6"/>
  <c r="M74" i="6" s="1"/>
  <c r="K73" i="6"/>
  <c r="M73" i="6" s="1"/>
  <c r="K72" i="6"/>
  <c r="M72" i="6" s="1"/>
  <c r="K71" i="6"/>
  <c r="M71" i="6" s="1"/>
  <c r="K70" i="6"/>
  <c r="M70" i="6" s="1"/>
  <c r="K69" i="6"/>
  <c r="M69" i="6" s="1"/>
  <c r="K68" i="6"/>
  <c r="M68" i="6" s="1"/>
  <c r="K67" i="6"/>
  <c r="M67" i="6" s="1"/>
  <c r="K66" i="6"/>
  <c r="M66" i="6" s="1"/>
  <c r="K65" i="6"/>
  <c r="M65" i="6" s="1"/>
  <c r="K64" i="6"/>
  <c r="M64" i="6" s="1"/>
  <c r="K63" i="6"/>
  <c r="M63" i="6" s="1"/>
  <c r="K62" i="6"/>
  <c r="M62" i="6" s="1"/>
  <c r="K61" i="6"/>
  <c r="M61" i="6" s="1"/>
  <c r="K60" i="6"/>
  <c r="M60" i="6" s="1"/>
  <c r="K59" i="6"/>
  <c r="M59" i="6" s="1"/>
  <c r="K58" i="6"/>
  <c r="M58" i="6" s="1"/>
  <c r="K57" i="6"/>
  <c r="M57" i="6" s="1"/>
  <c r="K56" i="6"/>
  <c r="M56" i="6" s="1"/>
  <c r="K55" i="6"/>
  <c r="M55" i="6" s="1"/>
  <c r="K54" i="6"/>
  <c r="M54" i="6" s="1"/>
  <c r="K53" i="6"/>
  <c r="M53" i="6" s="1"/>
  <c r="K52" i="6"/>
  <c r="M52" i="6" s="1"/>
  <c r="K51" i="6"/>
  <c r="M51" i="6" s="1"/>
  <c r="K50" i="6"/>
  <c r="M50" i="6" s="1"/>
  <c r="K49" i="6"/>
  <c r="M49" i="6" s="1"/>
  <c r="K48" i="6"/>
  <c r="M48" i="6" s="1"/>
  <c r="K47" i="6"/>
  <c r="M47" i="6" s="1"/>
  <c r="K46" i="6"/>
  <c r="M46" i="6" s="1"/>
  <c r="K45" i="6"/>
  <c r="M45" i="6" s="1"/>
  <c r="K44" i="6"/>
  <c r="M44" i="6" s="1"/>
  <c r="K43" i="6"/>
  <c r="M43" i="6" s="1"/>
  <c r="K42" i="6"/>
  <c r="M42" i="6" s="1"/>
  <c r="K41" i="6"/>
  <c r="M41" i="6" s="1"/>
  <c r="K40" i="6"/>
  <c r="M40" i="6" s="1"/>
  <c r="K39" i="6"/>
  <c r="M39" i="6" s="1"/>
  <c r="K38" i="6"/>
  <c r="M38" i="6" s="1"/>
  <c r="K37" i="6"/>
  <c r="M37" i="6" s="1"/>
  <c r="K36" i="6"/>
  <c r="M36" i="6" s="1"/>
  <c r="K35" i="6"/>
  <c r="M35" i="6" s="1"/>
  <c r="K34" i="6"/>
  <c r="M34" i="6" s="1"/>
  <c r="K33" i="6"/>
  <c r="M33" i="6" s="1"/>
  <c r="K32" i="6"/>
  <c r="M32" i="6" s="1"/>
  <c r="K31" i="6"/>
  <c r="M31" i="6" s="1"/>
  <c r="K30" i="6"/>
  <c r="M30" i="6" s="1"/>
  <c r="K29" i="6"/>
  <c r="M29" i="6" s="1"/>
  <c r="K28" i="6"/>
  <c r="M28" i="6" s="1"/>
  <c r="K27" i="6"/>
  <c r="M27" i="6" s="1"/>
  <c r="K26" i="6"/>
  <c r="M26" i="6" s="1"/>
  <c r="K25" i="6"/>
  <c r="M25" i="6" s="1"/>
  <c r="K24" i="6"/>
  <c r="M24" i="6" s="1"/>
  <c r="K23" i="6"/>
  <c r="M23" i="6" s="1"/>
  <c r="K22" i="6"/>
  <c r="M22" i="6" s="1"/>
  <c r="K21" i="6"/>
  <c r="M21" i="6" s="1"/>
  <c r="K20" i="6"/>
  <c r="M20" i="6" s="1"/>
  <c r="K19" i="6"/>
  <c r="M19" i="6" s="1"/>
  <c r="K18" i="6"/>
  <c r="M18" i="6" s="1"/>
  <c r="K17" i="6"/>
  <c r="M17" i="6" s="1"/>
  <c r="K16" i="6"/>
  <c r="M16" i="6" s="1"/>
  <c r="K15" i="6"/>
  <c r="M15" i="6" s="1"/>
  <c r="K14" i="6"/>
  <c r="K114" i="5"/>
  <c r="M114" i="5" s="1"/>
  <c r="K113" i="5"/>
  <c r="M113" i="5" s="1"/>
  <c r="K112" i="5"/>
  <c r="M112" i="5" s="1"/>
  <c r="K111" i="5"/>
  <c r="M111" i="5" s="1"/>
  <c r="K110" i="5"/>
  <c r="M110" i="5" s="1"/>
  <c r="K109" i="5"/>
  <c r="M109" i="5" s="1"/>
  <c r="K108" i="5"/>
  <c r="M108" i="5" s="1"/>
  <c r="K107" i="5"/>
  <c r="M107" i="5" s="1"/>
  <c r="K106" i="5"/>
  <c r="M106" i="5" s="1"/>
  <c r="K105" i="5"/>
  <c r="M105" i="5" s="1"/>
  <c r="K104" i="5"/>
  <c r="M104" i="5" s="1"/>
  <c r="K103" i="5"/>
  <c r="M103" i="5" s="1"/>
  <c r="K102" i="5"/>
  <c r="M102" i="5" s="1"/>
  <c r="K101" i="5"/>
  <c r="M101" i="5" s="1"/>
  <c r="K100" i="5"/>
  <c r="M100" i="5" s="1"/>
  <c r="K99" i="5"/>
  <c r="M99" i="5" s="1"/>
  <c r="K98" i="5"/>
  <c r="M98" i="5" s="1"/>
  <c r="K97" i="5"/>
  <c r="M97" i="5" s="1"/>
  <c r="K96" i="5"/>
  <c r="M96" i="5" s="1"/>
  <c r="K95" i="5"/>
  <c r="M95" i="5" s="1"/>
  <c r="K94" i="5"/>
  <c r="M94" i="5" s="1"/>
  <c r="K93" i="5"/>
  <c r="M93" i="5" s="1"/>
  <c r="K92" i="5"/>
  <c r="M92" i="5" s="1"/>
  <c r="K91" i="5"/>
  <c r="M91" i="5" s="1"/>
  <c r="K90" i="5"/>
  <c r="M90" i="5" s="1"/>
  <c r="K89" i="5"/>
  <c r="M89" i="5" s="1"/>
  <c r="K88" i="5"/>
  <c r="M88" i="5" s="1"/>
  <c r="K87" i="5"/>
  <c r="M87" i="5" s="1"/>
  <c r="K86" i="5"/>
  <c r="M86" i="5" s="1"/>
  <c r="K85" i="5"/>
  <c r="M85" i="5" s="1"/>
  <c r="K84" i="5"/>
  <c r="M84" i="5" s="1"/>
  <c r="K83" i="5"/>
  <c r="M83" i="5" s="1"/>
  <c r="K82" i="5"/>
  <c r="M82" i="5" s="1"/>
  <c r="K81" i="5"/>
  <c r="M81" i="5" s="1"/>
  <c r="K80" i="5"/>
  <c r="M80" i="5" s="1"/>
  <c r="K79" i="5"/>
  <c r="M79" i="5" s="1"/>
  <c r="K78" i="5"/>
  <c r="M78" i="5" s="1"/>
  <c r="K77" i="5"/>
  <c r="M77" i="5" s="1"/>
  <c r="K76" i="5"/>
  <c r="M76" i="5" s="1"/>
  <c r="K75" i="5"/>
  <c r="M75" i="5" s="1"/>
  <c r="M74" i="5"/>
  <c r="K74" i="5"/>
  <c r="K73" i="5"/>
  <c r="M73" i="5" s="1"/>
  <c r="K72" i="5"/>
  <c r="M72" i="5" s="1"/>
  <c r="K71" i="5"/>
  <c r="M71" i="5" s="1"/>
  <c r="K70" i="5"/>
  <c r="M70" i="5" s="1"/>
  <c r="K69" i="5"/>
  <c r="M69" i="5" s="1"/>
  <c r="K68" i="5"/>
  <c r="M68" i="5" s="1"/>
  <c r="K67" i="5"/>
  <c r="M67" i="5" s="1"/>
  <c r="K66" i="5"/>
  <c r="M66" i="5" s="1"/>
  <c r="K65" i="5"/>
  <c r="M65" i="5" s="1"/>
  <c r="K64" i="5"/>
  <c r="M64" i="5" s="1"/>
  <c r="K63" i="5"/>
  <c r="M63" i="5" s="1"/>
  <c r="K62" i="5"/>
  <c r="M62" i="5" s="1"/>
  <c r="K61" i="5"/>
  <c r="M61" i="5" s="1"/>
  <c r="K60" i="5"/>
  <c r="M60" i="5" s="1"/>
  <c r="K59" i="5"/>
  <c r="M59" i="5" s="1"/>
  <c r="K58" i="5"/>
  <c r="M58" i="5" s="1"/>
  <c r="K57" i="5"/>
  <c r="M57" i="5" s="1"/>
  <c r="K56" i="5"/>
  <c r="M56" i="5" s="1"/>
  <c r="K55" i="5"/>
  <c r="M55" i="5" s="1"/>
  <c r="K54" i="5"/>
  <c r="M54" i="5" s="1"/>
  <c r="K53" i="5"/>
  <c r="M53" i="5" s="1"/>
  <c r="K52" i="5"/>
  <c r="M52" i="5" s="1"/>
  <c r="K51" i="5"/>
  <c r="M51" i="5" s="1"/>
  <c r="K50" i="5"/>
  <c r="M50" i="5" s="1"/>
  <c r="K49" i="5"/>
  <c r="M49" i="5" s="1"/>
  <c r="K48" i="5"/>
  <c r="M48" i="5" s="1"/>
  <c r="K47" i="5"/>
  <c r="M47" i="5" s="1"/>
  <c r="K46" i="5"/>
  <c r="M46" i="5" s="1"/>
  <c r="K45" i="5"/>
  <c r="M45" i="5" s="1"/>
  <c r="K44" i="5"/>
  <c r="M44" i="5" s="1"/>
  <c r="K43" i="5"/>
  <c r="M43" i="5" s="1"/>
  <c r="M42" i="5"/>
  <c r="K42" i="5"/>
  <c r="K41" i="5"/>
  <c r="M41" i="5" s="1"/>
  <c r="K40" i="5"/>
  <c r="M40" i="5" s="1"/>
  <c r="K39" i="5"/>
  <c r="M39" i="5" s="1"/>
  <c r="K38" i="5"/>
  <c r="M38" i="5" s="1"/>
  <c r="K37" i="5"/>
  <c r="M37" i="5" s="1"/>
  <c r="K36" i="5"/>
  <c r="M36" i="5" s="1"/>
  <c r="K35" i="5"/>
  <c r="M35" i="5" s="1"/>
  <c r="K34" i="5"/>
  <c r="M34" i="5" s="1"/>
  <c r="K33" i="5"/>
  <c r="M33" i="5" s="1"/>
  <c r="K32" i="5"/>
  <c r="M32" i="5" s="1"/>
  <c r="K31" i="5"/>
  <c r="M31" i="5" s="1"/>
  <c r="K30" i="5"/>
  <c r="M30" i="5" s="1"/>
  <c r="K29" i="5"/>
  <c r="M29" i="5" s="1"/>
  <c r="K28" i="5"/>
  <c r="M28" i="5" s="1"/>
  <c r="K27" i="5"/>
  <c r="M27" i="5" s="1"/>
  <c r="K26" i="5"/>
  <c r="M26" i="5" s="1"/>
  <c r="K25" i="5"/>
  <c r="M25" i="5" s="1"/>
  <c r="K24" i="5"/>
  <c r="M24" i="5" s="1"/>
  <c r="K23" i="5"/>
  <c r="M23" i="5" s="1"/>
  <c r="K22" i="5"/>
  <c r="M22" i="5" s="1"/>
  <c r="K21" i="5"/>
  <c r="M21" i="5" s="1"/>
  <c r="K20" i="5"/>
  <c r="M20" i="5" s="1"/>
  <c r="K19" i="5"/>
  <c r="M19" i="5" s="1"/>
  <c r="K18" i="5"/>
  <c r="M18" i="5" s="1"/>
  <c r="K17" i="5"/>
  <c r="M17" i="5" s="1"/>
  <c r="K16" i="5"/>
  <c r="M16" i="5" s="1"/>
  <c r="K15" i="5"/>
  <c r="M15" i="5" s="1"/>
  <c r="K14" i="5"/>
  <c r="M14" i="5" s="1"/>
  <c r="K115" i="6" l="1"/>
  <c r="K115" i="9"/>
  <c r="K115" i="7"/>
  <c r="M14" i="9"/>
  <c r="M115" i="9" s="1"/>
  <c r="M11" i="9" s="1"/>
  <c r="K115" i="8"/>
  <c r="M14" i="8"/>
  <c r="M115" i="8" s="1"/>
  <c r="M11" i="8" s="1"/>
  <c r="M14" i="7"/>
  <c r="M115" i="7" s="1"/>
  <c r="M11" i="7" s="1"/>
  <c r="M14" i="6"/>
  <c r="M115" i="6" s="1"/>
  <c r="M11" i="6" s="1"/>
  <c r="M115" i="5"/>
  <c r="M11" i="5" s="1"/>
  <c r="K115" i="5"/>
  <c r="K14" i="1"/>
  <c r="M14" i="1" s="1"/>
  <c r="K114" i="1"/>
  <c r="K113" i="1"/>
  <c r="K112" i="1"/>
  <c r="M112" i="1" s="1"/>
  <c r="K111" i="1"/>
  <c r="M111" i="1" s="1"/>
  <c r="K110" i="1"/>
  <c r="K109" i="1"/>
  <c r="M109" i="1" s="1"/>
  <c r="K108" i="1"/>
  <c r="M108" i="1" s="1"/>
  <c r="K107" i="1"/>
  <c r="M107" i="1" s="1"/>
  <c r="K106" i="1"/>
  <c r="K105" i="1"/>
  <c r="M105" i="1" s="1"/>
  <c r="K104" i="1"/>
  <c r="M104" i="1" s="1"/>
  <c r="K103" i="1"/>
  <c r="M103" i="1" s="1"/>
  <c r="K102" i="1"/>
  <c r="K101" i="1"/>
  <c r="M101" i="1" s="1"/>
  <c r="K100" i="1"/>
  <c r="M100" i="1" s="1"/>
  <c r="K99" i="1"/>
  <c r="M99" i="1" s="1"/>
  <c r="K98" i="1"/>
  <c r="K97" i="1"/>
  <c r="M97" i="1" s="1"/>
  <c r="K96" i="1"/>
  <c r="M96" i="1" s="1"/>
  <c r="K95" i="1"/>
  <c r="M95" i="1" s="1"/>
  <c r="K94" i="1"/>
  <c r="K93" i="1"/>
  <c r="M93" i="1" s="1"/>
  <c r="K92" i="1"/>
  <c r="M92" i="1" s="1"/>
  <c r="K91" i="1"/>
  <c r="M91" i="1" s="1"/>
  <c r="K90" i="1"/>
  <c r="K89" i="1"/>
  <c r="M89" i="1" s="1"/>
  <c r="K88" i="1"/>
  <c r="M88" i="1" s="1"/>
  <c r="K87" i="1"/>
  <c r="M87" i="1" s="1"/>
  <c r="K86" i="1"/>
  <c r="K85" i="1"/>
  <c r="M85" i="1" s="1"/>
  <c r="K84" i="1"/>
  <c r="M84" i="1" s="1"/>
  <c r="K83" i="1"/>
  <c r="M83" i="1" s="1"/>
  <c r="K82" i="1"/>
  <c r="K81" i="1"/>
  <c r="K80" i="1"/>
  <c r="M80" i="1" s="1"/>
  <c r="K79" i="1"/>
  <c r="M79" i="1" s="1"/>
  <c r="K78" i="1"/>
  <c r="K77" i="1"/>
  <c r="M77" i="1" s="1"/>
  <c r="K76" i="1"/>
  <c r="M76" i="1" s="1"/>
  <c r="K75" i="1"/>
  <c r="M75" i="1" s="1"/>
  <c r="K74" i="1"/>
  <c r="K73" i="1"/>
  <c r="M73" i="1" s="1"/>
  <c r="K72" i="1"/>
  <c r="M72" i="1" s="1"/>
  <c r="K71" i="1"/>
  <c r="M71" i="1" s="1"/>
  <c r="K70" i="1"/>
  <c r="K69" i="1"/>
  <c r="M69" i="1" s="1"/>
  <c r="K68" i="1"/>
  <c r="M68" i="1" s="1"/>
  <c r="K67" i="1"/>
  <c r="M67" i="1" s="1"/>
  <c r="K66" i="1"/>
  <c r="K65" i="1"/>
  <c r="M65" i="1" s="1"/>
  <c r="K64" i="1"/>
  <c r="M64" i="1" s="1"/>
  <c r="K63" i="1"/>
  <c r="M63" i="1" s="1"/>
  <c r="K62" i="1"/>
  <c r="K61" i="1"/>
  <c r="M61" i="1" s="1"/>
  <c r="K60" i="1"/>
  <c r="M60" i="1" s="1"/>
  <c r="K59" i="1"/>
  <c r="M59" i="1" s="1"/>
  <c r="K58" i="1"/>
  <c r="K57" i="1"/>
  <c r="M57" i="1" s="1"/>
  <c r="K56" i="1"/>
  <c r="M56" i="1" s="1"/>
  <c r="K55" i="1"/>
  <c r="M55" i="1" s="1"/>
  <c r="K54" i="1"/>
  <c r="K53" i="1"/>
  <c r="M53" i="1" s="1"/>
  <c r="K52" i="1"/>
  <c r="M52" i="1" s="1"/>
  <c r="K51" i="1"/>
  <c r="M51" i="1" s="1"/>
  <c r="K50" i="1"/>
  <c r="K49" i="1"/>
  <c r="K48" i="1"/>
  <c r="M48" i="1" s="1"/>
  <c r="K47" i="1"/>
  <c r="M47" i="1" s="1"/>
  <c r="K46" i="1"/>
  <c r="K45" i="1"/>
  <c r="M45" i="1" s="1"/>
  <c r="K44" i="1"/>
  <c r="M44" i="1" s="1"/>
  <c r="K43" i="1"/>
  <c r="M43" i="1" s="1"/>
  <c r="K42" i="1"/>
  <c r="K41" i="1"/>
  <c r="M41" i="1" s="1"/>
  <c r="K40" i="1"/>
  <c r="M40" i="1" s="1"/>
  <c r="K39" i="1"/>
  <c r="M39" i="1" s="1"/>
  <c r="K38" i="1"/>
  <c r="K37" i="1"/>
  <c r="M37" i="1" s="1"/>
  <c r="K36" i="1"/>
  <c r="M36" i="1" s="1"/>
  <c r="K35" i="1"/>
  <c r="M35" i="1" s="1"/>
  <c r="K34" i="1"/>
  <c r="K33" i="1"/>
  <c r="M33" i="1" s="1"/>
  <c r="K32" i="1"/>
  <c r="M32" i="1" s="1"/>
  <c r="K31" i="1"/>
  <c r="M31" i="1" s="1"/>
  <c r="K30" i="1"/>
  <c r="K29" i="1"/>
  <c r="M29" i="1" s="1"/>
  <c r="K28" i="1"/>
  <c r="M28" i="1" s="1"/>
  <c r="K27" i="1"/>
  <c r="M27" i="1" s="1"/>
  <c r="K26" i="1"/>
  <c r="K25" i="1"/>
  <c r="M25" i="1" s="1"/>
  <c r="K24" i="1"/>
  <c r="M24" i="1" s="1"/>
  <c r="K23" i="1"/>
  <c r="M23" i="1" s="1"/>
  <c r="K22" i="1"/>
  <c r="K21" i="1"/>
  <c r="M21" i="1" s="1"/>
  <c r="K20" i="1"/>
  <c r="M20" i="1" s="1"/>
  <c r="K19" i="1"/>
  <c r="M19" i="1" s="1"/>
  <c r="K18" i="1"/>
  <c r="K17" i="1"/>
  <c r="M17" i="1" s="1"/>
  <c r="K16" i="1"/>
  <c r="M16" i="1" s="1"/>
  <c r="K15" i="1"/>
  <c r="M114" i="1"/>
  <c r="M113" i="1"/>
  <c r="M110" i="1"/>
  <c r="M106" i="1"/>
  <c r="M102" i="1"/>
  <c r="M98" i="1"/>
  <c r="M94" i="1"/>
  <c r="M90" i="1"/>
  <c r="M86" i="1"/>
  <c r="M82" i="1"/>
  <c r="M81" i="1"/>
  <c r="M78" i="1"/>
  <c r="M74" i="1"/>
  <c r="M70" i="1"/>
  <c r="M66" i="1"/>
  <c r="M62" i="1"/>
  <c r="M58" i="1"/>
  <c r="M54" i="1"/>
  <c r="M50" i="1"/>
  <c r="M49" i="1"/>
  <c r="M46" i="1"/>
  <c r="M42" i="1"/>
  <c r="M38" i="1"/>
  <c r="M34" i="1"/>
  <c r="M30" i="1"/>
  <c r="M26" i="1"/>
  <c r="M22" i="1"/>
  <c r="M18" i="1"/>
  <c r="K115" i="1" l="1"/>
  <c r="M15" i="1"/>
  <c r="M115" i="1" s="1"/>
  <c r="M11" i="1" s="1"/>
  <c r="AC9" i="1"/>
  <c r="A12" i="12" l="1"/>
  <c r="A13" i="12" s="1"/>
  <c r="A14" i="12" s="1"/>
  <c r="A15" i="12" s="1"/>
  <c r="A16" i="12" s="1"/>
  <c r="A17" i="12" s="1"/>
  <c r="A18" i="12" s="1"/>
  <c r="A19" i="12" s="1"/>
  <c r="A20" i="12" s="1"/>
  <c r="A21" i="12" s="1"/>
  <c r="A22" i="12" s="1"/>
  <c r="A23" i="12" s="1"/>
  <c r="A24" i="12" s="1"/>
  <c r="A25" i="12" s="1"/>
  <c r="A26" i="12" s="1"/>
  <c r="A27" i="12" s="1"/>
  <c r="A28" i="12" s="1"/>
  <c r="A29" i="12" s="1"/>
  <c r="A30" i="12" s="1"/>
  <c r="A31" i="12" s="1"/>
  <c r="A32" i="12" s="1"/>
  <c r="A33" i="12" s="1"/>
  <c r="A34" i="12" s="1"/>
  <c r="A35" i="12" s="1"/>
  <c r="A36" i="12" s="1"/>
  <c r="A37" i="12" s="1"/>
  <c r="A38" i="12" s="1"/>
  <c r="A39" i="12" s="1"/>
  <c r="A40" i="12" s="1"/>
  <c r="A41" i="12" s="1"/>
  <c r="A42" i="12" s="1"/>
  <c r="A43" i="12" s="1"/>
  <c r="A44" i="12" s="1"/>
  <c r="A45" i="12" s="1"/>
  <c r="A46" i="12" s="1"/>
  <c r="A47" i="12" s="1"/>
  <c r="A48" i="12" s="1"/>
  <c r="A49" i="12" s="1"/>
  <c r="A50" i="12" s="1"/>
  <c r="A51" i="12" s="1"/>
  <c r="A52" i="12" s="1"/>
  <c r="A53" i="12" s="1"/>
  <c r="A54" i="12" s="1"/>
  <c r="A55" i="12" s="1"/>
  <c r="A56" i="12" s="1"/>
  <c r="A57" i="12" s="1"/>
  <c r="A58" i="12" s="1"/>
  <c r="A59" i="12" s="1"/>
  <c r="A60" i="12" s="1"/>
  <c r="A61" i="12" s="1"/>
  <c r="A62" i="12" s="1"/>
  <c r="A63" i="12" s="1"/>
  <c r="A64" i="12" s="1"/>
  <c r="A65" i="12" s="1"/>
  <c r="A66" i="12" s="1"/>
  <c r="A67" i="12" s="1"/>
  <c r="A68" i="12" s="1"/>
  <c r="A69" i="12" s="1"/>
  <c r="A70" i="12" s="1"/>
  <c r="A71" i="12" s="1"/>
  <c r="A72" i="12" s="1"/>
  <c r="A73" i="12" s="1"/>
  <c r="A74" i="12" s="1"/>
  <c r="A75" i="12" s="1"/>
  <c r="A76" i="12" s="1"/>
  <c r="A77" i="12" s="1"/>
  <c r="A78" i="12" s="1"/>
  <c r="A79" i="12" s="1"/>
  <c r="A80" i="12" s="1"/>
  <c r="A81" i="12" s="1"/>
  <c r="A82" i="12" s="1"/>
  <c r="A83" i="12" s="1"/>
  <c r="A84" i="12" s="1"/>
  <c r="A85" i="12" s="1"/>
  <c r="A86" i="12" s="1"/>
  <c r="A87" i="12" s="1"/>
  <c r="A88" i="12" s="1"/>
  <c r="A89" i="12" s="1"/>
  <c r="A90" i="12" s="1"/>
  <c r="A91" i="12" s="1"/>
  <c r="A92" i="12" s="1"/>
  <c r="A93" i="12" s="1"/>
  <c r="A94" i="12" s="1"/>
  <c r="A95" i="12" s="1"/>
  <c r="A96" i="12" s="1"/>
  <c r="A97" i="12" s="1"/>
  <c r="A98" i="12" s="1"/>
  <c r="A99" i="12" s="1"/>
  <c r="A100" i="12" s="1"/>
  <c r="A101" i="12" s="1"/>
  <c r="A102" i="12" s="1"/>
  <c r="A103" i="12" s="1"/>
  <c r="A104" i="12" s="1"/>
  <c r="I115" i="9"/>
  <c r="H115" i="9"/>
  <c r="G115" i="9"/>
  <c r="AD67" i="9"/>
  <c r="AA67" i="9"/>
  <c r="AG66" i="9"/>
  <c r="AC66" i="9"/>
  <c r="AF66" i="9" s="1"/>
  <c r="AG65" i="9"/>
  <c r="AC65" i="9"/>
  <c r="AF65" i="9" s="1"/>
  <c r="AG64" i="9"/>
  <c r="AC64" i="9"/>
  <c r="AF64" i="9" s="1"/>
  <c r="AG63" i="9"/>
  <c r="AC63" i="9"/>
  <c r="AF63" i="9" s="1"/>
  <c r="AG62" i="9"/>
  <c r="AC62" i="9"/>
  <c r="AF62" i="9" s="1"/>
  <c r="AG61" i="9"/>
  <c r="AC61" i="9"/>
  <c r="AF61" i="9" s="1"/>
  <c r="AG60" i="9"/>
  <c r="AC60" i="9"/>
  <c r="AF60" i="9" s="1"/>
  <c r="AG59" i="9"/>
  <c r="AC59" i="9"/>
  <c r="AF59" i="9" s="1"/>
  <c r="AG58" i="9"/>
  <c r="AC58" i="9"/>
  <c r="AF58" i="9" s="1"/>
  <c r="AG57" i="9"/>
  <c r="AC57" i="9"/>
  <c r="AF57" i="9" s="1"/>
  <c r="AG56" i="9"/>
  <c r="AC56" i="9"/>
  <c r="AF56" i="9" s="1"/>
  <c r="AG55" i="9"/>
  <c r="AC55" i="9"/>
  <c r="AF55" i="9" s="1"/>
  <c r="AG54" i="9"/>
  <c r="AC54" i="9"/>
  <c r="AF54" i="9" s="1"/>
  <c r="AG53" i="9"/>
  <c r="AC53" i="9"/>
  <c r="AF53" i="9" s="1"/>
  <c r="AG52" i="9"/>
  <c r="AC52" i="9"/>
  <c r="AF52" i="9" s="1"/>
  <c r="AG51" i="9"/>
  <c r="AC51" i="9"/>
  <c r="AF51" i="9" s="1"/>
  <c r="AG50" i="9"/>
  <c r="AC50" i="9"/>
  <c r="AF50" i="9" s="1"/>
  <c r="AG49" i="9"/>
  <c r="AC49" i="9"/>
  <c r="AF49" i="9" s="1"/>
  <c r="AG48" i="9"/>
  <c r="AC48" i="9"/>
  <c r="AF48" i="9" s="1"/>
  <c r="AG47" i="9"/>
  <c r="AC47" i="9"/>
  <c r="AF47" i="9" s="1"/>
  <c r="AG46" i="9"/>
  <c r="AC46" i="9"/>
  <c r="AF46" i="9" s="1"/>
  <c r="AG45" i="9"/>
  <c r="AC45" i="9"/>
  <c r="AF45" i="9" s="1"/>
  <c r="AG44" i="9"/>
  <c r="AC44" i="9"/>
  <c r="AF44" i="9" s="1"/>
  <c r="AG43" i="9"/>
  <c r="AC43" i="9"/>
  <c r="AF43" i="9" s="1"/>
  <c r="AG42" i="9"/>
  <c r="AC42" i="9"/>
  <c r="AF42" i="9" s="1"/>
  <c r="AG41" i="9"/>
  <c r="AC41" i="9"/>
  <c r="AF41" i="9" s="1"/>
  <c r="AG40" i="9"/>
  <c r="AC40" i="9"/>
  <c r="AF40" i="9" s="1"/>
  <c r="AG39" i="9"/>
  <c r="AC39" i="9"/>
  <c r="AF39" i="9" s="1"/>
  <c r="AG38" i="9"/>
  <c r="AC38" i="9"/>
  <c r="AF38" i="9" s="1"/>
  <c r="AG37" i="9"/>
  <c r="AC37" i="9"/>
  <c r="AF37" i="9" s="1"/>
  <c r="AG36" i="9"/>
  <c r="AC36" i="9"/>
  <c r="AF36" i="9" s="1"/>
  <c r="AG35" i="9"/>
  <c r="AF35" i="9"/>
  <c r="AC35" i="9"/>
  <c r="AG34" i="9"/>
  <c r="AC34" i="9"/>
  <c r="AF34" i="9" s="1"/>
  <c r="AG33" i="9"/>
  <c r="AC33" i="9"/>
  <c r="AF33" i="9" s="1"/>
  <c r="AG32" i="9"/>
  <c r="AC32" i="9"/>
  <c r="AF32" i="9" s="1"/>
  <c r="AG31" i="9"/>
  <c r="AC31" i="9"/>
  <c r="AF31" i="9" s="1"/>
  <c r="AG30" i="9"/>
  <c r="AC30" i="9"/>
  <c r="AF30" i="9" s="1"/>
  <c r="AG29" i="9"/>
  <c r="AC29" i="9"/>
  <c r="AF29" i="9" s="1"/>
  <c r="AG28" i="9"/>
  <c r="AC28" i="9"/>
  <c r="AF28" i="9" s="1"/>
  <c r="AG27" i="9"/>
  <c r="AC27" i="9"/>
  <c r="AF27" i="9" s="1"/>
  <c r="AG26" i="9"/>
  <c r="AC26" i="9"/>
  <c r="AF26" i="9" s="1"/>
  <c r="AG25" i="9"/>
  <c r="AC25" i="9"/>
  <c r="AF25" i="9" s="1"/>
  <c r="AG24" i="9"/>
  <c r="AC24" i="9"/>
  <c r="AF24" i="9" s="1"/>
  <c r="AG23" i="9"/>
  <c r="AC23" i="9"/>
  <c r="AF23" i="9" s="1"/>
  <c r="AG22" i="9"/>
  <c r="AC22" i="9"/>
  <c r="AF22" i="9" s="1"/>
  <c r="AG21" i="9"/>
  <c r="AC21" i="9"/>
  <c r="AF21" i="9" s="1"/>
  <c r="AG20" i="9"/>
  <c r="AC20" i="9"/>
  <c r="AF20" i="9" s="1"/>
  <c r="AG19" i="9"/>
  <c r="AC19" i="9"/>
  <c r="AF19" i="9" s="1"/>
  <c r="AG18" i="9"/>
  <c r="AC18" i="9"/>
  <c r="AF18" i="9" s="1"/>
  <c r="X18" i="9"/>
  <c r="X19" i="9" s="1"/>
  <c r="X20" i="9" s="1"/>
  <c r="X21" i="9" s="1"/>
  <c r="X22" i="9" s="1"/>
  <c r="X23" i="9" s="1"/>
  <c r="X24" i="9" s="1"/>
  <c r="X25" i="9" s="1"/>
  <c r="X26" i="9" s="1"/>
  <c r="X27" i="9" s="1"/>
  <c r="X28" i="9" s="1"/>
  <c r="X29" i="9" s="1"/>
  <c r="X30" i="9" s="1"/>
  <c r="X31" i="9" s="1"/>
  <c r="X32" i="9" s="1"/>
  <c r="X33" i="9" s="1"/>
  <c r="X34" i="9" s="1"/>
  <c r="X35" i="9" s="1"/>
  <c r="X36" i="9" s="1"/>
  <c r="X37" i="9" s="1"/>
  <c r="X38" i="9" s="1"/>
  <c r="X39" i="9" s="1"/>
  <c r="X40" i="9" s="1"/>
  <c r="X41" i="9" s="1"/>
  <c r="X42" i="9" s="1"/>
  <c r="X43" i="9" s="1"/>
  <c r="X44" i="9" s="1"/>
  <c r="X45" i="9" s="1"/>
  <c r="X46" i="9" s="1"/>
  <c r="X47" i="9" s="1"/>
  <c r="X48" i="9" s="1"/>
  <c r="X49" i="9" s="1"/>
  <c r="X50" i="9" s="1"/>
  <c r="X51" i="9" s="1"/>
  <c r="X52" i="9" s="1"/>
  <c r="X53" i="9" s="1"/>
  <c r="X54" i="9" s="1"/>
  <c r="X55" i="9" s="1"/>
  <c r="X56" i="9" s="1"/>
  <c r="X57" i="9" s="1"/>
  <c r="X58" i="9" s="1"/>
  <c r="X59" i="9" s="1"/>
  <c r="X60" i="9" s="1"/>
  <c r="X61" i="9" s="1"/>
  <c r="X62" i="9" s="1"/>
  <c r="X63" i="9" s="1"/>
  <c r="X64" i="9" s="1"/>
  <c r="X65" i="9" s="1"/>
  <c r="X66" i="9" s="1"/>
  <c r="AG17" i="9"/>
  <c r="AC17" i="9"/>
  <c r="B16" i="9"/>
  <c r="B17" i="9" s="1"/>
  <c r="B18" i="9" s="1"/>
  <c r="B19" i="9" s="1"/>
  <c r="B20" i="9" s="1"/>
  <c r="B21" i="9" s="1"/>
  <c r="B22" i="9" s="1"/>
  <c r="B23" i="9" s="1"/>
  <c r="B24" i="9" s="1"/>
  <c r="B25" i="9" s="1"/>
  <c r="B26" i="9" s="1"/>
  <c r="B27" i="9" s="1"/>
  <c r="B28" i="9" s="1"/>
  <c r="B29" i="9" s="1"/>
  <c r="B30" i="9" s="1"/>
  <c r="B31" i="9" s="1"/>
  <c r="B32" i="9" s="1"/>
  <c r="B33" i="9" s="1"/>
  <c r="B34" i="9" s="1"/>
  <c r="B35" i="9" s="1"/>
  <c r="B36" i="9" s="1"/>
  <c r="B37" i="9" s="1"/>
  <c r="B38" i="9" s="1"/>
  <c r="B39" i="9" s="1"/>
  <c r="B40" i="9" s="1"/>
  <c r="B41" i="9" s="1"/>
  <c r="B42" i="9" s="1"/>
  <c r="B43" i="9" s="1"/>
  <c r="B44" i="9" s="1"/>
  <c r="B45" i="9" s="1"/>
  <c r="B46" i="9" s="1"/>
  <c r="B47" i="9" s="1"/>
  <c r="B48" i="9" s="1"/>
  <c r="B49" i="9" s="1"/>
  <c r="B50" i="9" s="1"/>
  <c r="B51" i="9" s="1"/>
  <c r="B52" i="9" s="1"/>
  <c r="B53" i="9" s="1"/>
  <c r="B54" i="9" s="1"/>
  <c r="B55" i="9" s="1"/>
  <c r="B56" i="9" s="1"/>
  <c r="B57" i="9" s="1"/>
  <c r="B58" i="9" s="1"/>
  <c r="B59" i="9" s="1"/>
  <c r="B60" i="9" s="1"/>
  <c r="B61" i="9" s="1"/>
  <c r="B62" i="9" s="1"/>
  <c r="B63" i="9" s="1"/>
  <c r="B64" i="9" s="1"/>
  <c r="B65" i="9" s="1"/>
  <c r="B66" i="9" s="1"/>
  <c r="B67" i="9" s="1"/>
  <c r="B68" i="9" s="1"/>
  <c r="B69" i="9" s="1"/>
  <c r="B70" i="9" s="1"/>
  <c r="B71" i="9" s="1"/>
  <c r="B72" i="9" s="1"/>
  <c r="B73" i="9" s="1"/>
  <c r="B74" i="9" s="1"/>
  <c r="B75" i="9" s="1"/>
  <c r="B76" i="9" s="1"/>
  <c r="B77" i="9" s="1"/>
  <c r="B78" i="9" s="1"/>
  <c r="B79" i="9" s="1"/>
  <c r="B80" i="9" s="1"/>
  <c r="B81" i="9" s="1"/>
  <c r="B82" i="9" s="1"/>
  <c r="B83" i="9" s="1"/>
  <c r="B84" i="9" s="1"/>
  <c r="B85" i="9" s="1"/>
  <c r="B86" i="9" s="1"/>
  <c r="B87" i="9" s="1"/>
  <c r="B88" i="9" s="1"/>
  <c r="B89" i="9" s="1"/>
  <c r="B90" i="9" s="1"/>
  <c r="B91" i="9" s="1"/>
  <c r="B92" i="9" s="1"/>
  <c r="B93" i="9" s="1"/>
  <c r="B94" i="9" s="1"/>
  <c r="B95" i="9" s="1"/>
  <c r="B96" i="9" s="1"/>
  <c r="B97" i="9" s="1"/>
  <c r="B98" i="9" s="1"/>
  <c r="B99" i="9" s="1"/>
  <c r="B100" i="9" s="1"/>
  <c r="B101" i="9" s="1"/>
  <c r="B102" i="9" s="1"/>
  <c r="B103" i="9" s="1"/>
  <c r="B104" i="9" s="1"/>
  <c r="B105" i="9" s="1"/>
  <c r="B106" i="9" s="1"/>
  <c r="B107" i="9" s="1"/>
  <c r="B108" i="9" s="1"/>
  <c r="B109" i="9" s="1"/>
  <c r="B110" i="9" s="1"/>
  <c r="B111" i="9" s="1"/>
  <c r="B112" i="9" s="1"/>
  <c r="B113" i="9" s="1"/>
  <c r="B114" i="9" s="1"/>
  <c r="I11" i="9"/>
  <c r="H11" i="9"/>
  <c r="G11" i="9"/>
  <c r="I115" i="8"/>
  <c r="H115" i="8"/>
  <c r="G115" i="8"/>
  <c r="AD67" i="8"/>
  <c r="AA67" i="8"/>
  <c r="AG66" i="8"/>
  <c r="AC66" i="8"/>
  <c r="AF66" i="8" s="1"/>
  <c r="AG65" i="8"/>
  <c r="AC65" i="8"/>
  <c r="AF65" i="8" s="1"/>
  <c r="AG64" i="8"/>
  <c r="AC64" i="8"/>
  <c r="AF64" i="8" s="1"/>
  <c r="AG63" i="8"/>
  <c r="AC63" i="8"/>
  <c r="AF63" i="8" s="1"/>
  <c r="AG62" i="8"/>
  <c r="AC62" i="8"/>
  <c r="AF62" i="8" s="1"/>
  <c r="AG61" i="8"/>
  <c r="AC61" i="8"/>
  <c r="AF61" i="8" s="1"/>
  <c r="AG60" i="8"/>
  <c r="AC60" i="8"/>
  <c r="AF60" i="8" s="1"/>
  <c r="AG59" i="8"/>
  <c r="AC59" i="8"/>
  <c r="AF59" i="8" s="1"/>
  <c r="AG58" i="8"/>
  <c r="AC58" i="8"/>
  <c r="AF58" i="8" s="1"/>
  <c r="AG57" i="8"/>
  <c r="AC57" i="8"/>
  <c r="AF57" i="8" s="1"/>
  <c r="AG56" i="8"/>
  <c r="AC56" i="8"/>
  <c r="AF56" i="8" s="1"/>
  <c r="AG55" i="8"/>
  <c r="AC55" i="8"/>
  <c r="AF55" i="8" s="1"/>
  <c r="AG54" i="8"/>
  <c r="AC54" i="8"/>
  <c r="AF54" i="8" s="1"/>
  <c r="AG53" i="8"/>
  <c r="AC53" i="8"/>
  <c r="AF53" i="8" s="1"/>
  <c r="AG52" i="8"/>
  <c r="AC52" i="8"/>
  <c r="AF52" i="8" s="1"/>
  <c r="AG51" i="8"/>
  <c r="AC51" i="8"/>
  <c r="AF51" i="8" s="1"/>
  <c r="AG50" i="8"/>
  <c r="AC50" i="8"/>
  <c r="AF50" i="8" s="1"/>
  <c r="AG49" i="8"/>
  <c r="AC49" i="8"/>
  <c r="AF49" i="8" s="1"/>
  <c r="AG48" i="8"/>
  <c r="AC48" i="8"/>
  <c r="AF48" i="8" s="1"/>
  <c r="AG47" i="8"/>
  <c r="AC47" i="8"/>
  <c r="AF47" i="8" s="1"/>
  <c r="AG46" i="8"/>
  <c r="AC46" i="8"/>
  <c r="AF46" i="8" s="1"/>
  <c r="AG45" i="8"/>
  <c r="AC45" i="8"/>
  <c r="AF45" i="8" s="1"/>
  <c r="AG44" i="8"/>
  <c r="AC44" i="8"/>
  <c r="AF44" i="8" s="1"/>
  <c r="AG43" i="8"/>
  <c r="AC43" i="8"/>
  <c r="AF43" i="8" s="1"/>
  <c r="AG42" i="8"/>
  <c r="AC42" i="8"/>
  <c r="AF42" i="8" s="1"/>
  <c r="AG41" i="8"/>
  <c r="AC41" i="8"/>
  <c r="AF41" i="8" s="1"/>
  <c r="AG40" i="8"/>
  <c r="AC40" i="8"/>
  <c r="AF40" i="8" s="1"/>
  <c r="AG39" i="8"/>
  <c r="AC39" i="8"/>
  <c r="AF39" i="8" s="1"/>
  <c r="AG38" i="8"/>
  <c r="AC38" i="8"/>
  <c r="AF38" i="8" s="1"/>
  <c r="AG37" i="8"/>
  <c r="AC37" i="8"/>
  <c r="AF37" i="8" s="1"/>
  <c r="AG36" i="8"/>
  <c r="AC36" i="8"/>
  <c r="AF36" i="8" s="1"/>
  <c r="AG35" i="8"/>
  <c r="AC35" i="8"/>
  <c r="AF35" i="8" s="1"/>
  <c r="AG34" i="8"/>
  <c r="AC34" i="8"/>
  <c r="AF34" i="8" s="1"/>
  <c r="AG33" i="8"/>
  <c r="AC33" i="8"/>
  <c r="AF33" i="8" s="1"/>
  <c r="AG32" i="8"/>
  <c r="AC32" i="8"/>
  <c r="AF32" i="8" s="1"/>
  <c r="AG31" i="8"/>
  <c r="AC31" i="8"/>
  <c r="AF31" i="8" s="1"/>
  <c r="AG30" i="8"/>
  <c r="AC30" i="8"/>
  <c r="AF30" i="8" s="1"/>
  <c r="AG29" i="8"/>
  <c r="AC29" i="8"/>
  <c r="AF29" i="8" s="1"/>
  <c r="AG28" i="8"/>
  <c r="AC28" i="8"/>
  <c r="AF28" i="8" s="1"/>
  <c r="AG27" i="8"/>
  <c r="AC27" i="8"/>
  <c r="AF27" i="8" s="1"/>
  <c r="AG26" i="8"/>
  <c r="AC26" i="8"/>
  <c r="AF26" i="8" s="1"/>
  <c r="AG25" i="8"/>
  <c r="AC25" i="8"/>
  <c r="AF25" i="8" s="1"/>
  <c r="AG24" i="8"/>
  <c r="AC24" i="8"/>
  <c r="AF24" i="8" s="1"/>
  <c r="AG23" i="8"/>
  <c r="AC23" i="8"/>
  <c r="AF23" i="8" s="1"/>
  <c r="AG22" i="8"/>
  <c r="AC22" i="8"/>
  <c r="AF22" i="8" s="1"/>
  <c r="AG21" i="8"/>
  <c r="AC21" i="8"/>
  <c r="AF21" i="8" s="1"/>
  <c r="AG20" i="8"/>
  <c r="AC20" i="8"/>
  <c r="AF20" i="8" s="1"/>
  <c r="AG19" i="8"/>
  <c r="AC19" i="8"/>
  <c r="AF19" i="8" s="1"/>
  <c r="AG18" i="8"/>
  <c r="AC18" i="8"/>
  <c r="AF18" i="8" s="1"/>
  <c r="X18" i="8"/>
  <c r="X19" i="8" s="1"/>
  <c r="X20" i="8" s="1"/>
  <c r="X21" i="8" s="1"/>
  <c r="X22" i="8" s="1"/>
  <c r="X23" i="8" s="1"/>
  <c r="X24" i="8" s="1"/>
  <c r="X25" i="8" s="1"/>
  <c r="X26" i="8" s="1"/>
  <c r="X27" i="8" s="1"/>
  <c r="X28" i="8" s="1"/>
  <c r="X29" i="8" s="1"/>
  <c r="X30" i="8" s="1"/>
  <c r="X31" i="8" s="1"/>
  <c r="X32" i="8" s="1"/>
  <c r="X33" i="8" s="1"/>
  <c r="X34" i="8" s="1"/>
  <c r="X35" i="8" s="1"/>
  <c r="X36" i="8" s="1"/>
  <c r="X37" i="8" s="1"/>
  <c r="X38" i="8" s="1"/>
  <c r="X39" i="8" s="1"/>
  <c r="X40" i="8" s="1"/>
  <c r="X41" i="8" s="1"/>
  <c r="X42" i="8" s="1"/>
  <c r="X43" i="8" s="1"/>
  <c r="X44" i="8" s="1"/>
  <c r="X45" i="8" s="1"/>
  <c r="X46" i="8" s="1"/>
  <c r="X47" i="8" s="1"/>
  <c r="X48" i="8" s="1"/>
  <c r="X49" i="8" s="1"/>
  <c r="X50" i="8" s="1"/>
  <c r="X51" i="8" s="1"/>
  <c r="X52" i="8" s="1"/>
  <c r="X53" i="8" s="1"/>
  <c r="X54" i="8" s="1"/>
  <c r="X55" i="8" s="1"/>
  <c r="X56" i="8" s="1"/>
  <c r="X57" i="8" s="1"/>
  <c r="X58" i="8" s="1"/>
  <c r="X59" i="8" s="1"/>
  <c r="X60" i="8" s="1"/>
  <c r="X61" i="8" s="1"/>
  <c r="X62" i="8" s="1"/>
  <c r="X63" i="8" s="1"/>
  <c r="X64" i="8" s="1"/>
  <c r="X65" i="8" s="1"/>
  <c r="X66" i="8" s="1"/>
  <c r="AG17" i="8"/>
  <c r="AC17" i="8"/>
  <c r="AF17" i="8" s="1"/>
  <c r="B16" i="8"/>
  <c r="B17" i="8" s="1"/>
  <c r="B18" i="8" s="1"/>
  <c r="B19" i="8" s="1"/>
  <c r="B20" i="8" s="1"/>
  <c r="B21" i="8" s="1"/>
  <c r="B22" i="8" s="1"/>
  <c r="B23" i="8" s="1"/>
  <c r="B24" i="8" s="1"/>
  <c r="B25" i="8" s="1"/>
  <c r="B26" i="8" s="1"/>
  <c r="B27" i="8" s="1"/>
  <c r="B28" i="8" s="1"/>
  <c r="B29" i="8" s="1"/>
  <c r="B30" i="8" s="1"/>
  <c r="B31" i="8" s="1"/>
  <c r="B32" i="8" s="1"/>
  <c r="B33" i="8" s="1"/>
  <c r="B34" i="8" s="1"/>
  <c r="B35" i="8" s="1"/>
  <c r="B36" i="8" s="1"/>
  <c r="B37" i="8" s="1"/>
  <c r="B38" i="8" s="1"/>
  <c r="B39" i="8" s="1"/>
  <c r="B40" i="8" s="1"/>
  <c r="B41" i="8" s="1"/>
  <c r="B42" i="8" s="1"/>
  <c r="B43" i="8" s="1"/>
  <c r="B44" i="8" s="1"/>
  <c r="B45" i="8" s="1"/>
  <c r="B46" i="8" s="1"/>
  <c r="B47" i="8" s="1"/>
  <c r="B48" i="8" s="1"/>
  <c r="B49" i="8" s="1"/>
  <c r="B50" i="8" s="1"/>
  <c r="B51" i="8" s="1"/>
  <c r="B52" i="8" s="1"/>
  <c r="B53" i="8" s="1"/>
  <c r="B54" i="8" s="1"/>
  <c r="B55" i="8" s="1"/>
  <c r="B56" i="8" s="1"/>
  <c r="B57" i="8" s="1"/>
  <c r="B58" i="8" s="1"/>
  <c r="B59" i="8" s="1"/>
  <c r="B60" i="8" s="1"/>
  <c r="B61" i="8" s="1"/>
  <c r="B62" i="8" s="1"/>
  <c r="B63" i="8" s="1"/>
  <c r="B64" i="8" s="1"/>
  <c r="B65" i="8" s="1"/>
  <c r="B66" i="8" s="1"/>
  <c r="B67" i="8" s="1"/>
  <c r="B68" i="8" s="1"/>
  <c r="B69" i="8" s="1"/>
  <c r="B70" i="8" s="1"/>
  <c r="B71" i="8" s="1"/>
  <c r="B72" i="8" s="1"/>
  <c r="B73" i="8" s="1"/>
  <c r="B74" i="8" s="1"/>
  <c r="B75" i="8" s="1"/>
  <c r="B76" i="8" s="1"/>
  <c r="B77" i="8" s="1"/>
  <c r="B78" i="8" s="1"/>
  <c r="B79" i="8" s="1"/>
  <c r="B80" i="8" s="1"/>
  <c r="B81" i="8" s="1"/>
  <c r="B82" i="8" s="1"/>
  <c r="B83" i="8" s="1"/>
  <c r="B84" i="8" s="1"/>
  <c r="B85" i="8" s="1"/>
  <c r="B86" i="8" s="1"/>
  <c r="B87" i="8" s="1"/>
  <c r="B88" i="8" s="1"/>
  <c r="B89" i="8" s="1"/>
  <c r="B90" i="8" s="1"/>
  <c r="B91" i="8" s="1"/>
  <c r="B92" i="8" s="1"/>
  <c r="B93" i="8" s="1"/>
  <c r="B94" i="8" s="1"/>
  <c r="B95" i="8" s="1"/>
  <c r="B96" i="8" s="1"/>
  <c r="B97" i="8" s="1"/>
  <c r="B98" i="8" s="1"/>
  <c r="B99" i="8" s="1"/>
  <c r="B100" i="8" s="1"/>
  <c r="B101" i="8" s="1"/>
  <c r="B102" i="8" s="1"/>
  <c r="B103" i="8" s="1"/>
  <c r="B104" i="8" s="1"/>
  <c r="B105" i="8" s="1"/>
  <c r="B106" i="8" s="1"/>
  <c r="B107" i="8" s="1"/>
  <c r="B108" i="8" s="1"/>
  <c r="B109" i="8" s="1"/>
  <c r="B110" i="8" s="1"/>
  <c r="B111" i="8" s="1"/>
  <c r="B112" i="8" s="1"/>
  <c r="B113" i="8" s="1"/>
  <c r="B114" i="8" s="1"/>
  <c r="I11" i="8"/>
  <c r="H11" i="8"/>
  <c r="G11" i="8"/>
  <c r="I115" i="7"/>
  <c r="H115" i="7"/>
  <c r="G115" i="7"/>
  <c r="AD67" i="7"/>
  <c r="AA67" i="7"/>
  <c r="AG66" i="7"/>
  <c r="AC66" i="7"/>
  <c r="AF66" i="7" s="1"/>
  <c r="AG65" i="7"/>
  <c r="AC65" i="7"/>
  <c r="AF65" i="7" s="1"/>
  <c r="AG64" i="7"/>
  <c r="AC64" i="7"/>
  <c r="AF64" i="7" s="1"/>
  <c r="AG63" i="7"/>
  <c r="AC63" i="7"/>
  <c r="AF63" i="7" s="1"/>
  <c r="AG62" i="7"/>
  <c r="AC62" i="7"/>
  <c r="AF62" i="7" s="1"/>
  <c r="AG61" i="7"/>
  <c r="AC61" i="7"/>
  <c r="AF61" i="7" s="1"/>
  <c r="AG60" i="7"/>
  <c r="AC60" i="7"/>
  <c r="AF60" i="7" s="1"/>
  <c r="AG59" i="7"/>
  <c r="AC59" i="7"/>
  <c r="AF59" i="7" s="1"/>
  <c r="AG58" i="7"/>
  <c r="AC58" i="7"/>
  <c r="AF58" i="7" s="1"/>
  <c r="AG57" i="7"/>
  <c r="AC57" i="7"/>
  <c r="AF57" i="7" s="1"/>
  <c r="AG56" i="7"/>
  <c r="AC56" i="7"/>
  <c r="AF56" i="7" s="1"/>
  <c r="AG55" i="7"/>
  <c r="AC55" i="7"/>
  <c r="AF55" i="7" s="1"/>
  <c r="AG54" i="7"/>
  <c r="AC54" i="7"/>
  <c r="AF54" i="7" s="1"/>
  <c r="AG53" i="7"/>
  <c r="AC53" i="7"/>
  <c r="AF53" i="7" s="1"/>
  <c r="AG52" i="7"/>
  <c r="AC52" i="7"/>
  <c r="AF52" i="7" s="1"/>
  <c r="AG51" i="7"/>
  <c r="AC51" i="7"/>
  <c r="AF51" i="7" s="1"/>
  <c r="AG50" i="7"/>
  <c r="AC50" i="7"/>
  <c r="AF50" i="7" s="1"/>
  <c r="AG49" i="7"/>
  <c r="AC49" i="7"/>
  <c r="AF49" i="7" s="1"/>
  <c r="AG48" i="7"/>
  <c r="AC48" i="7"/>
  <c r="AF48" i="7" s="1"/>
  <c r="AG47" i="7"/>
  <c r="AC47" i="7"/>
  <c r="AF47" i="7" s="1"/>
  <c r="AG46" i="7"/>
  <c r="AC46" i="7"/>
  <c r="AF46" i="7" s="1"/>
  <c r="AG45" i="7"/>
  <c r="AC45" i="7"/>
  <c r="AF45" i="7" s="1"/>
  <c r="AG44" i="7"/>
  <c r="AC44" i="7"/>
  <c r="AF44" i="7" s="1"/>
  <c r="AG43" i="7"/>
  <c r="AC43" i="7"/>
  <c r="AF43" i="7" s="1"/>
  <c r="AG42" i="7"/>
  <c r="AC42" i="7"/>
  <c r="AF42" i="7" s="1"/>
  <c r="AG41" i="7"/>
  <c r="AC41" i="7"/>
  <c r="AF41" i="7" s="1"/>
  <c r="AG40" i="7"/>
  <c r="AC40" i="7"/>
  <c r="AF40" i="7" s="1"/>
  <c r="AG39" i="7"/>
  <c r="AC39" i="7"/>
  <c r="AF39" i="7" s="1"/>
  <c r="AG38" i="7"/>
  <c r="AC38" i="7"/>
  <c r="AF38" i="7" s="1"/>
  <c r="AG37" i="7"/>
  <c r="AC37" i="7"/>
  <c r="AF37" i="7" s="1"/>
  <c r="AG36" i="7"/>
  <c r="AC36" i="7"/>
  <c r="AF36" i="7" s="1"/>
  <c r="AG35" i="7"/>
  <c r="AC35" i="7"/>
  <c r="AF35" i="7" s="1"/>
  <c r="AG34" i="7"/>
  <c r="AC34" i="7"/>
  <c r="AF34" i="7" s="1"/>
  <c r="AG33" i="7"/>
  <c r="AC33" i="7"/>
  <c r="AF33" i="7" s="1"/>
  <c r="AG32" i="7"/>
  <c r="AC32" i="7"/>
  <c r="AF32" i="7" s="1"/>
  <c r="AG31" i="7"/>
  <c r="AC31" i="7"/>
  <c r="AF31" i="7" s="1"/>
  <c r="AG30" i="7"/>
  <c r="AC30" i="7"/>
  <c r="AF30" i="7" s="1"/>
  <c r="AG29" i="7"/>
  <c r="AC29" i="7"/>
  <c r="AF29" i="7" s="1"/>
  <c r="AG28" i="7"/>
  <c r="AC28" i="7"/>
  <c r="AF28" i="7" s="1"/>
  <c r="AG27" i="7"/>
  <c r="AC27" i="7"/>
  <c r="AF27" i="7" s="1"/>
  <c r="AG26" i="7"/>
  <c r="AC26" i="7"/>
  <c r="AF26" i="7" s="1"/>
  <c r="AG25" i="7"/>
  <c r="AC25" i="7"/>
  <c r="AF25" i="7" s="1"/>
  <c r="AG24" i="7"/>
  <c r="AC24" i="7"/>
  <c r="AF24" i="7" s="1"/>
  <c r="AG23" i="7"/>
  <c r="AC23" i="7"/>
  <c r="AF23" i="7" s="1"/>
  <c r="AG22" i="7"/>
  <c r="AC22" i="7"/>
  <c r="AF22" i="7" s="1"/>
  <c r="AG21" i="7"/>
  <c r="AC21" i="7"/>
  <c r="AF21" i="7" s="1"/>
  <c r="AG20" i="7"/>
  <c r="AC20" i="7"/>
  <c r="AF20" i="7" s="1"/>
  <c r="AG19" i="7"/>
  <c r="AC19" i="7"/>
  <c r="AF19" i="7" s="1"/>
  <c r="AG18" i="7"/>
  <c r="AC18" i="7"/>
  <c r="AF18" i="7" s="1"/>
  <c r="X18" i="7"/>
  <c r="X19" i="7" s="1"/>
  <c r="X20" i="7" s="1"/>
  <c r="X21" i="7" s="1"/>
  <c r="X22" i="7" s="1"/>
  <c r="X23" i="7" s="1"/>
  <c r="X24" i="7" s="1"/>
  <c r="X25" i="7" s="1"/>
  <c r="X26" i="7" s="1"/>
  <c r="X27" i="7" s="1"/>
  <c r="X28" i="7" s="1"/>
  <c r="X29" i="7" s="1"/>
  <c r="X30" i="7" s="1"/>
  <c r="X31" i="7" s="1"/>
  <c r="X32" i="7" s="1"/>
  <c r="X33" i="7" s="1"/>
  <c r="X34" i="7" s="1"/>
  <c r="X35" i="7" s="1"/>
  <c r="X36" i="7" s="1"/>
  <c r="X37" i="7" s="1"/>
  <c r="X38" i="7" s="1"/>
  <c r="X39" i="7" s="1"/>
  <c r="X40" i="7" s="1"/>
  <c r="X41" i="7" s="1"/>
  <c r="X42" i="7" s="1"/>
  <c r="X43" i="7" s="1"/>
  <c r="X44" i="7" s="1"/>
  <c r="X45" i="7" s="1"/>
  <c r="X46" i="7" s="1"/>
  <c r="X47" i="7" s="1"/>
  <c r="X48" i="7" s="1"/>
  <c r="X49" i="7" s="1"/>
  <c r="X50" i="7" s="1"/>
  <c r="X51" i="7" s="1"/>
  <c r="X52" i="7" s="1"/>
  <c r="X53" i="7" s="1"/>
  <c r="X54" i="7" s="1"/>
  <c r="X55" i="7" s="1"/>
  <c r="X56" i="7" s="1"/>
  <c r="X57" i="7" s="1"/>
  <c r="X58" i="7" s="1"/>
  <c r="X59" i="7" s="1"/>
  <c r="X60" i="7" s="1"/>
  <c r="X61" i="7" s="1"/>
  <c r="X62" i="7" s="1"/>
  <c r="X63" i="7" s="1"/>
  <c r="X64" i="7" s="1"/>
  <c r="X65" i="7" s="1"/>
  <c r="X66" i="7" s="1"/>
  <c r="AG17" i="7"/>
  <c r="AC17" i="7"/>
  <c r="AH17" i="7" s="1"/>
  <c r="AH18" i="7" s="1"/>
  <c r="B16" i="7"/>
  <c r="B17" i="7" s="1"/>
  <c r="B18" i="7" s="1"/>
  <c r="B19" i="7" s="1"/>
  <c r="B20" i="7" s="1"/>
  <c r="B21" i="7" s="1"/>
  <c r="B22" i="7" s="1"/>
  <c r="B23" i="7" s="1"/>
  <c r="B24" i="7" s="1"/>
  <c r="B25" i="7" s="1"/>
  <c r="B26" i="7" s="1"/>
  <c r="B27" i="7" s="1"/>
  <c r="B28" i="7" s="1"/>
  <c r="B29" i="7" s="1"/>
  <c r="B30" i="7" s="1"/>
  <c r="B31" i="7" s="1"/>
  <c r="B32" i="7" s="1"/>
  <c r="B33" i="7" s="1"/>
  <c r="B34" i="7" s="1"/>
  <c r="B35" i="7" s="1"/>
  <c r="B36" i="7" s="1"/>
  <c r="B37" i="7" s="1"/>
  <c r="B38" i="7" s="1"/>
  <c r="B39" i="7" s="1"/>
  <c r="B40" i="7" s="1"/>
  <c r="B41" i="7" s="1"/>
  <c r="B42" i="7" s="1"/>
  <c r="B43" i="7" s="1"/>
  <c r="B44" i="7" s="1"/>
  <c r="B45" i="7" s="1"/>
  <c r="B46" i="7" s="1"/>
  <c r="B47" i="7" s="1"/>
  <c r="B48" i="7" s="1"/>
  <c r="B49" i="7" s="1"/>
  <c r="B50" i="7" s="1"/>
  <c r="B51" i="7" s="1"/>
  <c r="B52" i="7" s="1"/>
  <c r="B53" i="7" s="1"/>
  <c r="B54" i="7" s="1"/>
  <c r="B55" i="7" s="1"/>
  <c r="B56" i="7" s="1"/>
  <c r="B57" i="7" s="1"/>
  <c r="B58" i="7" s="1"/>
  <c r="B59" i="7" s="1"/>
  <c r="B60" i="7" s="1"/>
  <c r="B61" i="7" s="1"/>
  <c r="B62" i="7" s="1"/>
  <c r="B63" i="7" s="1"/>
  <c r="B64" i="7" s="1"/>
  <c r="B65" i="7" s="1"/>
  <c r="B66" i="7" s="1"/>
  <c r="B67" i="7" s="1"/>
  <c r="B68" i="7" s="1"/>
  <c r="B69" i="7" s="1"/>
  <c r="B70" i="7" s="1"/>
  <c r="B71" i="7" s="1"/>
  <c r="B72" i="7" s="1"/>
  <c r="B73" i="7" s="1"/>
  <c r="B74" i="7" s="1"/>
  <c r="B75" i="7" s="1"/>
  <c r="B76" i="7" s="1"/>
  <c r="B77" i="7" s="1"/>
  <c r="B78" i="7" s="1"/>
  <c r="B79" i="7" s="1"/>
  <c r="B80" i="7" s="1"/>
  <c r="B81" i="7" s="1"/>
  <c r="B82" i="7" s="1"/>
  <c r="B83" i="7" s="1"/>
  <c r="B84" i="7" s="1"/>
  <c r="B85" i="7" s="1"/>
  <c r="B86" i="7" s="1"/>
  <c r="B87" i="7" s="1"/>
  <c r="B88" i="7" s="1"/>
  <c r="B89" i="7" s="1"/>
  <c r="B90" i="7" s="1"/>
  <c r="B91" i="7" s="1"/>
  <c r="B92" i="7" s="1"/>
  <c r="B93" i="7" s="1"/>
  <c r="B94" i="7" s="1"/>
  <c r="B95" i="7" s="1"/>
  <c r="B96" i="7" s="1"/>
  <c r="B97" i="7" s="1"/>
  <c r="B98" i="7" s="1"/>
  <c r="B99" i="7" s="1"/>
  <c r="B100" i="7" s="1"/>
  <c r="B101" i="7" s="1"/>
  <c r="B102" i="7" s="1"/>
  <c r="B103" i="7" s="1"/>
  <c r="B104" i="7" s="1"/>
  <c r="B105" i="7" s="1"/>
  <c r="B106" i="7" s="1"/>
  <c r="B107" i="7" s="1"/>
  <c r="B108" i="7" s="1"/>
  <c r="B109" i="7" s="1"/>
  <c r="B110" i="7" s="1"/>
  <c r="B111" i="7" s="1"/>
  <c r="B112" i="7" s="1"/>
  <c r="B113" i="7" s="1"/>
  <c r="B114" i="7" s="1"/>
  <c r="I11" i="7"/>
  <c r="H11" i="7"/>
  <c r="G11" i="7"/>
  <c r="I115" i="6"/>
  <c r="H115" i="6"/>
  <c r="G115" i="6"/>
  <c r="AD67" i="6"/>
  <c r="AA67" i="6"/>
  <c r="AG66" i="6"/>
  <c r="AC66" i="6"/>
  <c r="AF66" i="6" s="1"/>
  <c r="AG65" i="6"/>
  <c r="AC65" i="6"/>
  <c r="AF65" i="6" s="1"/>
  <c r="AG64" i="6"/>
  <c r="AC64" i="6"/>
  <c r="AF64" i="6" s="1"/>
  <c r="AG63" i="6"/>
  <c r="AC63" i="6"/>
  <c r="AF63" i="6" s="1"/>
  <c r="AG62" i="6"/>
  <c r="AC62" i="6"/>
  <c r="AF62" i="6" s="1"/>
  <c r="AG61" i="6"/>
  <c r="AC61" i="6"/>
  <c r="AF61" i="6" s="1"/>
  <c r="AG60" i="6"/>
  <c r="AC60" i="6"/>
  <c r="AF60" i="6" s="1"/>
  <c r="AG59" i="6"/>
  <c r="AC59" i="6"/>
  <c r="AF59" i="6" s="1"/>
  <c r="AG58" i="6"/>
  <c r="AF58" i="6"/>
  <c r="AC58" i="6"/>
  <c r="AG57" i="6"/>
  <c r="AC57" i="6"/>
  <c r="AF57" i="6" s="1"/>
  <c r="AG56" i="6"/>
  <c r="AC56" i="6"/>
  <c r="AF56" i="6" s="1"/>
  <c r="AG55" i="6"/>
  <c r="AC55" i="6"/>
  <c r="AF55" i="6" s="1"/>
  <c r="AG54" i="6"/>
  <c r="AC54" i="6"/>
  <c r="AF54" i="6" s="1"/>
  <c r="AG53" i="6"/>
  <c r="AC53" i="6"/>
  <c r="AF53" i="6" s="1"/>
  <c r="AG52" i="6"/>
  <c r="AC52" i="6"/>
  <c r="AF52" i="6" s="1"/>
  <c r="AG51" i="6"/>
  <c r="AC51" i="6"/>
  <c r="AF51" i="6" s="1"/>
  <c r="AG50" i="6"/>
  <c r="AC50" i="6"/>
  <c r="AF50" i="6" s="1"/>
  <c r="AG49" i="6"/>
  <c r="AC49" i="6"/>
  <c r="AF49" i="6" s="1"/>
  <c r="AG48" i="6"/>
  <c r="AC48" i="6"/>
  <c r="AF48" i="6" s="1"/>
  <c r="AG47" i="6"/>
  <c r="AC47" i="6"/>
  <c r="AF47" i="6" s="1"/>
  <c r="AG46" i="6"/>
  <c r="AC46" i="6"/>
  <c r="AF46" i="6" s="1"/>
  <c r="AG45" i="6"/>
  <c r="AC45" i="6"/>
  <c r="AF45" i="6" s="1"/>
  <c r="AG44" i="6"/>
  <c r="AC44" i="6"/>
  <c r="AF44" i="6" s="1"/>
  <c r="AG43" i="6"/>
  <c r="AC43" i="6"/>
  <c r="AF43" i="6" s="1"/>
  <c r="AG42" i="6"/>
  <c r="AC42" i="6"/>
  <c r="AF42" i="6" s="1"/>
  <c r="AG41" i="6"/>
  <c r="AC41" i="6"/>
  <c r="AF41" i="6" s="1"/>
  <c r="AG40" i="6"/>
  <c r="AC40" i="6"/>
  <c r="AF40" i="6" s="1"/>
  <c r="AG39" i="6"/>
  <c r="AC39" i="6"/>
  <c r="AF39" i="6" s="1"/>
  <c r="AG38" i="6"/>
  <c r="AC38" i="6"/>
  <c r="AG37" i="6"/>
  <c r="AC37" i="6"/>
  <c r="AF37" i="6" s="1"/>
  <c r="AG36" i="6"/>
  <c r="AC36" i="6"/>
  <c r="AF36" i="6" s="1"/>
  <c r="AG35" i="6"/>
  <c r="AC35" i="6"/>
  <c r="AF35" i="6" s="1"/>
  <c r="AG34" i="6"/>
  <c r="AC34" i="6"/>
  <c r="AF34" i="6" s="1"/>
  <c r="AG33" i="6"/>
  <c r="AC33" i="6"/>
  <c r="AF33" i="6" s="1"/>
  <c r="AG32" i="6"/>
  <c r="AC32" i="6"/>
  <c r="AF32" i="6" s="1"/>
  <c r="AG31" i="6"/>
  <c r="AC31" i="6"/>
  <c r="AF31" i="6" s="1"/>
  <c r="AG30" i="6"/>
  <c r="AC30" i="6"/>
  <c r="AF30" i="6" s="1"/>
  <c r="AG29" i="6"/>
  <c r="AC29" i="6"/>
  <c r="AF29" i="6" s="1"/>
  <c r="AG28" i="6"/>
  <c r="AC28" i="6"/>
  <c r="AF28" i="6" s="1"/>
  <c r="AG27" i="6"/>
  <c r="AC27" i="6"/>
  <c r="AF27" i="6" s="1"/>
  <c r="AG26" i="6"/>
  <c r="AC26" i="6"/>
  <c r="AF26" i="6" s="1"/>
  <c r="AG25" i="6"/>
  <c r="AC25" i="6"/>
  <c r="AF25" i="6" s="1"/>
  <c r="AG24" i="6"/>
  <c r="AC24" i="6"/>
  <c r="AF24" i="6" s="1"/>
  <c r="AG23" i="6"/>
  <c r="AC23" i="6"/>
  <c r="AF23" i="6" s="1"/>
  <c r="AG22" i="6"/>
  <c r="AC22" i="6"/>
  <c r="AF22" i="6" s="1"/>
  <c r="AG21" i="6"/>
  <c r="AC21" i="6"/>
  <c r="AF21" i="6" s="1"/>
  <c r="AG20" i="6"/>
  <c r="AC20" i="6"/>
  <c r="AF20" i="6" s="1"/>
  <c r="AG19" i="6"/>
  <c r="AC19" i="6"/>
  <c r="AF19" i="6" s="1"/>
  <c r="AG18" i="6"/>
  <c r="AC18" i="6"/>
  <c r="AF18" i="6" s="1"/>
  <c r="X18" i="6"/>
  <c r="X19" i="6" s="1"/>
  <c r="X20" i="6" s="1"/>
  <c r="X21" i="6" s="1"/>
  <c r="X22" i="6" s="1"/>
  <c r="X23" i="6" s="1"/>
  <c r="X24" i="6" s="1"/>
  <c r="X25" i="6" s="1"/>
  <c r="X26" i="6" s="1"/>
  <c r="X27" i="6" s="1"/>
  <c r="X28" i="6" s="1"/>
  <c r="X29" i="6" s="1"/>
  <c r="X30" i="6" s="1"/>
  <c r="X31" i="6" s="1"/>
  <c r="X32" i="6" s="1"/>
  <c r="X33" i="6" s="1"/>
  <c r="X34" i="6" s="1"/>
  <c r="X35" i="6" s="1"/>
  <c r="X36" i="6" s="1"/>
  <c r="X37" i="6" s="1"/>
  <c r="X38" i="6" s="1"/>
  <c r="X39" i="6" s="1"/>
  <c r="X40" i="6" s="1"/>
  <c r="X41" i="6" s="1"/>
  <c r="X42" i="6" s="1"/>
  <c r="X43" i="6" s="1"/>
  <c r="X44" i="6" s="1"/>
  <c r="X45" i="6" s="1"/>
  <c r="X46" i="6" s="1"/>
  <c r="X47" i="6" s="1"/>
  <c r="X48" i="6" s="1"/>
  <c r="X49" i="6" s="1"/>
  <c r="X50" i="6" s="1"/>
  <c r="X51" i="6" s="1"/>
  <c r="X52" i="6" s="1"/>
  <c r="X53" i="6" s="1"/>
  <c r="X54" i="6" s="1"/>
  <c r="X55" i="6" s="1"/>
  <c r="X56" i="6" s="1"/>
  <c r="X57" i="6" s="1"/>
  <c r="X58" i="6" s="1"/>
  <c r="X59" i="6" s="1"/>
  <c r="X60" i="6" s="1"/>
  <c r="X61" i="6" s="1"/>
  <c r="X62" i="6" s="1"/>
  <c r="X63" i="6" s="1"/>
  <c r="X64" i="6" s="1"/>
  <c r="X65" i="6" s="1"/>
  <c r="X66" i="6" s="1"/>
  <c r="AG17" i="6"/>
  <c r="AC17" i="6"/>
  <c r="AH17" i="6" s="1"/>
  <c r="B16" i="6"/>
  <c r="B17" i="6" s="1"/>
  <c r="B18" i="6" s="1"/>
  <c r="B19" i="6" s="1"/>
  <c r="B20" i="6" s="1"/>
  <c r="B21" i="6" s="1"/>
  <c r="B22" i="6" s="1"/>
  <c r="B23" i="6" s="1"/>
  <c r="B24" i="6" s="1"/>
  <c r="B25" i="6" s="1"/>
  <c r="B26" i="6" s="1"/>
  <c r="B27" i="6" s="1"/>
  <c r="B28" i="6" s="1"/>
  <c r="B29" i="6" s="1"/>
  <c r="B30" i="6" s="1"/>
  <c r="B31" i="6" s="1"/>
  <c r="B32" i="6" s="1"/>
  <c r="B33" i="6" s="1"/>
  <c r="B34" i="6" s="1"/>
  <c r="B35" i="6" s="1"/>
  <c r="B36" i="6" s="1"/>
  <c r="B37" i="6" s="1"/>
  <c r="B38" i="6" s="1"/>
  <c r="B39" i="6" s="1"/>
  <c r="B40" i="6" s="1"/>
  <c r="B41" i="6" s="1"/>
  <c r="B42" i="6" s="1"/>
  <c r="B43" i="6" s="1"/>
  <c r="B44" i="6" s="1"/>
  <c r="B45" i="6" s="1"/>
  <c r="B46" i="6" s="1"/>
  <c r="B47" i="6" s="1"/>
  <c r="B48" i="6" s="1"/>
  <c r="B49" i="6" s="1"/>
  <c r="B50" i="6" s="1"/>
  <c r="B51" i="6" s="1"/>
  <c r="B52" i="6" s="1"/>
  <c r="B53" i="6" s="1"/>
  <c r="B54" i="6" s="1"/>
  <c r="B55" i="6" s="1"/>
  <c r="B56" i="6" s="1"/>
  <c r="B57" i="6" s="1"/>
  <c r="B58" i="6" s="1"/>
  <c r="B59" i="6" s="1"/>
  <c r="B60" i="6" s="1"/>
  <c r="B61" i="6" s="1"/>
  <c r="B62" i="6" s="1"/>
  <c r="B63" i="6" s="1"/>
  <c r="B64" i="6" s="1"/>
  <c r="B65" i="6" s="1"/>
  <c r="B66" i="6" s="1"/>
  <c r="B67" i="6" s="1"/>
  <c r="B68" i="6" s="1"/>
  <c r="B69" i="6" s="1"/>
  <c r="B70" i="6" s="1"/>
  <c r="B71" i="6" s="1"/>
  <c r="B72" i="6" s="1"/>
  <c r="B73" i="6" s="1"/>
  <c r="B74" i="6" s="1"/>
  <c r="B75" i="6" s="1"/>
  <c r="B76" i="6" s="1"/>
  <c r="B77" i="6" s="1"/>
  <c r="B78" i="6" s="1"/>
  <c r="B79" i="6" s="1"/>
  <c r="B80" i="6" s="1"/>
  <c r="B81" i="6" s="1"/>
  <c r="B82" i="6" s="1"/>
  <c r="B83" i="6" s="1"/>
  <c r="B84" i="6" s="1"/>
  <c r="B85" i="6" s="1"/>
  <c r="B86" i="6" s="1"/>
  <c r="B87" i="6" s="1"/>
  <c r="B88" i="6" s="1"/>
  <c r="B89" i="6" s="1"/>
  <c r="B90" i="6" s="1"/>
  <c r="B91" i="6" s="1"/>
  <c r="B92" i="6" s="1"/>
  <c r="B93" i="6" s="1"/>
  <c r="B94" i="6" s="1"/>
  <c r="B95" i="6" s="1"/>
  <c r="B96" i="6" s="1"/>
  <c r="B97" i="6" s="1"/>
  <c r="B98" i="6" s="1"/>
  <c r="B99" i="6" s="1"/>
  <c r="B100" i="6" s="1"/>
  <c r="B101" i="6" s="1"/>
  <c r="B102" i="6" s="1"/>
  <c r="B103" i="6" s="1"/>
  <c r="B104" i="6" s="1"/>
  <c r="B105" i="6" s="1"/>
  <c r="B106" i="6" s="1"/>
  <c r="B107" i="6" s="1"/>
  <c r="B108" i="6" s="1"/>
  <c r="B109" i="6" s="1"/>
  <c r="B110" i="6" s="1"/>
  <c r="B111" i="6" s="1"/>
  <c r="B112" i="6" s="1"/>
  <c r="B113" i="6" s="1"/>
  <c r="B114" i="6" s="1"/>
  <c r="I11" i="6"/>
  <c r="H11" i="6"/>
  <c r="G11" i="6"/>
  <c r="AG66" i="5"/>
  <c r="AG65" i="5"/>
  <c r="AG64" i="5"/>
  <c r="AG63" i="5"/>
  <c r="AG62" i="5"/>
  <c r="AG61" i="5"/>
  <c r="AG60" i="5"/>
  <c r="AG59" i="5"/>
  <c r="AG58" i="5"/>
  <c r="AG57" i="5"/>
  <c r="AG56" i="5"/>
  <c r="AG55" i="5"/>
  <c r="AG54" i="5"/>
  <c r="AG53" i="5"/>
  <c r="AG52" i="5"/>
  <c r="AG51" i="5"/>
  <c r="AG50" i="5"/>
  <c r="AG49" i="5"/>
  <c r="AG48" i="5"/>
  <c r="AG47" i="5"/>
  <c r="AG46" i="5"/>
  <c r="AG45" i="5"/>
  <c r="AG44" i="5"/>
  <c r="AG43" i="5"/>
  <c r="AG42" i="5"/>
  <c r="AG41" i="5"/>
  <c r="AG40" i="5"/>
  <c r="AG39" i="5"/>
  <c r="AG38" i="5"/>
  <c r="AG37" i="5"/>
  <c r="AG36" i="5"/>
  <c r="AG35" i="5"/>
  <c r="AG34" i="5"/>
  <c r="AG33" i="5"/>
  <c r="AG32" i="5"/>
  <c r="AG31" i="5"/>
  <c r="AG30" i="5"/>
  <c r="AG29" i="5"/>
  <c r="AG28" i="5"/>
  <c r="AG27" i="5"/>
  <c r="AG26" i="5"/>
  <c r="AG25" i="5"/>
  <c r="AG24" i="5"/>
  <c r="AG23" i="5"/>
  <c r="AC8" i="1"/>
  <c r="I115" i="5"/>
  <c r="H115" i="5"/>
  <c r="G115" i="5"/>
  <c r="AD67" i="5"/>
  <c r="AA67" i="5"/>
  <c r="AC66" i="5"/>
  <c r="AF66" i="5" s="1"/>
  <c r="AC65" i="5"/>
  <c r="AF65" i="5" s="1"/>
  <c r="AC64" i="5"/>
  <c r="AF64" i="5" s="1"/>
  <c r="AC63" i="5"/>
  <c r="AF63" i="5" s="1"/>
  <c r="AC62" i="5"/>
  <c r="AF62" i="5" s="1"/>
  <c r="AC61" i="5"/>
  <c r="AF61" i="5" s="1"/>
  <c r="AC60" i="5"/>
  <c r="AF60" i="5" s="1"/>
  <c r="AC59" i="5"/>
  <c r="AF59" i="5" s="1"/>
  <c r="AC58" i="5"/>
  <c r="AF58" i="5" s="1"/>
  <c r="AC57" i="5"/>
  <c r="AF57" i="5" s="1"/>
  <c r="AC56" i="5"/>
  <c r="AF56" i="5" s="1"/>
  <c r="AC55" i="5"/>
  <c r="AF55" i="5" s="1"/>
  <c r="AC54" i="5"/>
  <c r="AF54" i="5" s="1"/>
  <c r="AC53" i="5"/>
  <c r="AF53" i="5" s="1"/>
  <c r="AC52" i="5"/>
  <c r="AF52" i="5" s="1"/>
  <c r="AC51" i="5"/>
  <c r="AF51" i="5" s="1"/>
  <c r="AC50" i="5"/>
  <c r="AF50" i="5" s="1"/>
  <c r="AC49" i="5"/>
  <c r="AF49" i="5" s="1"/>
  <c r="AC48" i="5"/>
  <c r="AF48" i="5" s="1"/>
  <c r="AC47" i="5"/>
  <c r="AF47" i="5" s="1"/>
  <c r="AC46" i="5"/>
  <c r="AF46" i="5" s="1"/>
  <c r="AC45" i="5"/>
  <c r="AF45" i="5" s="1"/>
  <c r="AC44" i="5"/>
  <c r="AF44" i="5" s="1"/>
  <c r="AC43" i="5"/>
  <c r="AF43" i="5" s="1"/>
  <c r="AC42" i="5"/>
  <c r="AF42" i="5" s="1"/>
  <c r="AC41" i="5"/>
  <c r="AF41" i="5" s="1"/>
  <c r="AC40" i="5"/>
  <c r="AF40" i="5" s="1"/>
  <c r="AC39" i="5"/>
  <c r="AF39" i="5" s="1"/>
  <c r="AC38" i="5"/>
  <c r="AF38" i="5" s="1"/>
  <c r="AC37" i="5"/>
  <c r="AF37" i="5" s="1"/>
  <c r="AC36" i="5"/>
  <c r="AF36" i="5" s="1"/>
  <c r="AC35" i="5"/>
  <c r="AF35" i="5" s="1"/>
  <c r="AC34" i="5"/>
  <c r="AF34" i="5" s="1"/>
  <c r="AC33" i="5"/>
  <c r="AF33" i="5" s="1"/>
  <c r="AC32" i="5"/>
  <c r="AF32" i="5" s="1"/>
  <c r="AC31" i="5"/>
  <c r="AF31" i="5" s="1"/>
  <c r="AC30" i="5"/>
  <c r="AF30" i="5" s="1"/>
  <c r="AC29" i="5"/>
  <c r="AF29" i="5" s="1"/>
  <c r="AC28" i="5"/>
  <c r="AF28" i="5" s="1"/>
  <c r="AC27" i="5"/>
  <c r="AF27" i="5" s="1"/>
  <c r="AC26" i="5"/>
  <c r="AF26" i="5" s="1"/>
  <c r="AC25" i="5"/>
  <c r="AF25" i="5" s="1"/>
  <c r="AC24" i="5"/>
  <c r="AF24" i="5" s="1"/>
  <c r="AC23" i="5"/>
  <c r="AF23" i="5" s="1"/>
  <c r="AC22" i="5"/>
  <c r="AC21" i="5"/>
  <c r="AC20" i="5"/>
  <c r="AC19" i="5"/>
  <c r="AC18" i="5"/>
  <c r="X18" i="5"/>
  <c r="X19" i="5" s="1"/>
  <c r="X20" i="5" s="1"/>
  <c r="X21" i="5" s="1"/>
  <c r="X22" i="5" s="1"/>
  <c r="X23" i="5" s="1"/>
  <c r="X24" i="5" s="1"/>
  <c r="X25" i="5" s="1"/>
  <c r="X26" i="5" s="1"/>
  <c r="X27" i="5" s="1"/>
  <c r="X28" i="5" s="1"/>
  <c r="X29" i="5" s="1"/>
  <c r="X30" i="5" s="1"/>
  <c r="X31" i="5" s="1"/>
  <c r="X32" i="5" s="1"/>
  <c r="X33" i="5" s="1"/>
  <c r="X34" i="5" s="1"/>
  <c r="X35" i="5" s="1"/>
  <c r="X36" i="5" s="1"/>
  <c r="X37" i="5" s="1"/>
  <c r="X38" i="5" s="1"/>
  <c r="X39" i="5" s="1"/>
  <c r="X40" i="5" s="1"/>
  <c r="X41" i="5" s="1"/>
  <c r="X42" i="5" s="1"/>
  <c r="X43" i="5" s="1"/>
  <c r="X44" i="5" s="1"/>
  <c r="X45" i="5" s="1"/>
  <c r="X46" i="5" s="1"/>
  <c r="X47" i="5" s="1"/>
  <c r="X48" i="5" s="1"/>
  <c r="X49" i="5" s="1"/>
  <c r="X50" i="5" s="1"/>
  <c r="X51" i="5" s="1"/>
  <c r="X52" i="5" s="1"/>
  <c r="X53" i="5" s="1"/>
  <c r="X54" i="5" s="1"/>
  <c r="X55" i="5" s="1"/>
  <c r="X56" i="5" s="1"/>
  <c r="X57" i="5" s="1"/>
  <c r="X58" i="5" s="1"/>
  <c r="X59" i="5" s="1"/>
  <c r="X60" i="5" s="1"/>
  <c r="X61" i="5" s="1"/>
  <c r="X62" i="5" s="1"/>
  <c r="X63" i="5" s="1"/>
  <c r="X64" i="5" s="1"/>
  <c r="X65" i="5" s="1"/>
  <c r="X66" i="5" s="1"/>
  <c r="AC17" i="5"/>
  <c r="B16" i="5"/>
  <c r="B17" i="5" s="1"/>
  <c r="B18" i="5" s="1"/>
  <c r="B19" i="5" s="1"/>
  <c r="B20" i="5" s="1"/>
  <c r="B21" i="5" s="1"/>
  <c r="B22" i="5" s="1"/>
  <c r="B23" i="5" s="1"/>
  <c r="B24" i="5" s="1"/>
  <c r="B25" i="5" s="1"/>
  <c r="B26" i="5" s="1"/>
  <c r="B27" i="5" s="1"/>
  <c r="B28" i="5" s="1"/>
  <c r="B29" i="5" s="1"/>
  <c r="B30" i="5" s="1"/>
  <c r="B31" i="5" s="1"/>
  <c r="B32" i="5" s="1"/>
  <c r="B33" i="5" s="1"/>
  <c r="B34" i="5" s="1"/>
  <c r="B35" i="5" s="1"/>
  <c r="B36" i="5" s="1"/>
  <c r="B37" i="5" s="1"/>
  <c r="B38" i="5" s="1"/>
  <c r="B39" i="5" s="1"/>
  <c r="B40" i="5" s="1"/>
  <c r="B41" i="5" s="1"/>
  <c r="B42" i="5" s="1"/>
  <c r="B43" i="5" s="1"/>
  <c r="B44" i="5" s="1"/>
  <c r="B45" i="5" s="1"/>
  <c r="B46" i="5" s="1"/>
  <c r="B47" i="5" s="1"/>
  <c r="B48" i="5" s="1"/>
  <c r="B49" i="5" s="1"/>
  <c r="B50" i="5" s="1"/>
  <c r="B51" i="5" s="1"/>
  <c r="B52" i="5" s="1"/>
  <c r="B53" i="5" s="1"/>
  <c r="B54" i="5" s="1"/>
  <c r="B55" i="5" s="1"/>
  <c r="B56" i="5" s="1"/>
  <c r="B57" i="5" s="1"/>
  <c r="B58" i="5" s="1"/>
  <c r="B59" i="5" s="1"/>
  <c r="B60" i="5" s="1"/>
  <c r="B61" i="5" s="1"/>
  <c r="B62" i="5" s="1"/>
  <c r="B63" i="5" s="1"/>
  <c r="B64" i="5" s="1"/>
  <c r="B65" i="5" s="1"/>
  <c r="B66" i="5" s="1"/>
  <c r="B67" i="5" s="1"/>
  <c r="B68" i="5" s="1"/>
  <c r="B69" i="5" s="1"/>
  <c r="B70" i="5" s="1"/>
  <c r="B71" i="5" s="1"/>
  <c r="B72" i="5" s="1"/>
  <c r="B73" i="5" s="1"/>
  <c r="B74" i="5" s="1"/>
  <c r="B75" i="5" s="1"/>
  <c r="B76" i="5" s="1"/>
  <c r="B77" i="5" s="1"/>
  <c r="B78" i="5" s="1"/>
  <c r="B79" i="5" s="1"/>
  <c r="B80" i="5" s="1"/>
  <c r="B81" i="5" s="1"/>
  <c r="B82" i="5" s="1"/>
  <c r="B83" i="5" s="1"/>
  <c r="B84" i="5" s="1"/>
  <c r="B85" i="5" s="1"/>
  <c r="B86" i="5" s="1"/>
  <c r="B87" i="5" s="1"/>
  <c r="B88" i="5" s="1"/>
  <c r="B89" i="5" s="1"/>
  <c r="B90" i="5" s="1"/>
  <c r="B91" i="5" s="1"/>
  <c r="B92" i="5" s="1"/>
  <c r="B93" i="5" s="1"/>
  <c r="B94" i="5" s="1"/>
  <c r="B95" i="5" s="1"/>
  <c r="B96" i="5" s="1"/>
  <c r="B97" i="5" s="1"/>
  <c r="B98" i="5" s="1"/>
  <c r="B99" i="5" s="1"/>
  <c r="B100" i="5" s="1"/>
  <c r="B101" i="5" s="1"/>
  <c r="B102" i="5" s="1"/>
  <c r="B103" i="5" s="1"/>
  <c r="B104" i="5" s="1"/>
  <c r="B105" i="5" s="1"/>
  <c r="B106" i="5" s="1"/>
  <c r="B107" i="5" s="1"/>
  <c r="B108" i="5" s="1"/>
  <c r="B109" i="5" s="1"/>
  <c r="B110" i="5" s="1"/>
  <c r="B111" i="5" s="1"/>
  <c r="B112" i="5" s="1"/>
  <c r="B113" i="5" s="1"/>
  <c r="B114" i="5" s="1"/>
  <c r="I11" i="5"/>
  <c r="H11" i="5"/>
  <c r="G11" i="5"/>
  <c r="AF17" i="6" l="1"/>
  <c r="AH19" i="7"/>
  <c r="AH20" i="7" s="1"/>
  <c r="AH21" i="7" s="1"/>
  <c r="AH22" i="7" s="1"/>
  <c r="AH23" i="7" s="1"/>
  <c r="AH24" i="7" s="1"/>
  <c r="AH25" i="7" s="1"/>
  <c r="AH26" i="7" s="1"/>
  <c r="AH27" i="7" s="1"/>
  <c r="AH28" i="7" s="1"/>
  <c r="AH29" i="7" s="1"/>
  <c r="AH30" i="7" s="1"/>
  <c r="AH31" i="7" s="1"/>
  <c r="AH32" i="7" s="1"/>
  <c r="AH33" i="7" s="1"/>
  <c r="AH34" i="7" s="1"/>
  <c r="AH35" i="7" s="1"/>
  <c r="AH36" i="7" s="1"/>
  <c r="AH37" i="7" s="1"/>
  <c r="AH38" i="7" s="1"/>
  <c r="AH39" i="7" s="1"/>
  <c r="AH40" i="7" s="1"/>
  <c r="AH41" i="7" s="1"/>
  <c r="AH42" i="7" s="1"/>
  <c r="AH43" i="7" s="1"/>
  <c r="AH44" i="7" s="1"/>
  <c r="AH45" i="7" s="1"/>
  <c r="AH46" i="7" s="1"/>
  <c r="AH47" i="7" s="1"/>
  <c r="AH48" i="7" s="1"/>
  <c r="AH49" i="7" s="1"/>
  <c r="AH50" i="7" s="1"/>
  <c r="AH51" i="7" s="1"/>
  <c r="AH52" i="7" s="1"/>
  <c r="AH53" i="7" s="1"/>
  <c r="AH54" i="7" s="1"/>
  <c r="AH55" i="7" s="1"/>
  <c r="AH56" i="7" s="1"/>
  <c r="AH57" i="7" s="1"/>
  <c r="AH58" i="7" s="1"/>
  <c r="AH59" i="7" s="1"/>
  <c r="AH60" i="7" s="1"/>
  <c r="AH61" i="7" s="1"/>
  <c r="AH62" i="7" s="1"/>
  <c r="AH63" i="7" s="1"/>
  <c r="AH64" i="7" s="1"/>
  <c r="AH65" i="7" s="1"/>
  <c r="AH66" i="7" s="1"/>
  <c r="J11" i="6"/>
  <c r="J9" i="6" s="1"/>
  <c r="AH18" i="6"/>
  <c r="AH19" i="6" s="1"/>
  <c r="AH20" i="6" s="1"/>
  <c r="AH21" i="6" s="1"/>
  <c r="AH22" i="6" s="1"/>
  <c r="AH23" i="6" s="1"/>
  <c r="AH24" i="6" s="1"/>
  <c r="AH25" i="6" s="1"/>
  <c r="AH26" i="6" s="1"/>
  <c r="AH27" i="6" s="1"/>
  <c r="AH28" i="6" s="1"/>
  <c r="AH29" i="6" s="1"/>
  <c r="AH30" i="6" s="1"/>
  <c r="AH31" i="6" s="1"/>
  <c r="AH32" i="6" s="1"/>
  <c r="AH33" i="6" s="1"/>
  <c r="AH34" i="6" s="1"/>
  <c r="AH35" i="6" s="1"/>
  <c r="AH36" i="6" s="1"/>
  <c r="AH37" i="6" s="1"/>
  <c r="AH38" i="6" s="1"/>
  <c r="AH39" i="6" s="1"/>
  <c r="AH40" i="6" s="1"/>
  <c r="AH41" i="6" s="1"/>
  <c r="AH42" i="6" s="1"/>
  <c r="AH43" i="6" s="1"/>
  <c r="AH44" i="6" s="1"/>
  <c r="AH45" i="6" s="1"/>
  <c r="AH46" i="6" s="1"/>
  <c r="AH47" i="6" s="1"/>
  <c r="AH48" i="6" s="1"/>
  <c r="AH49" i="6" s="1"/>
  <c r="AH50" i="6" s="1"/>
  <c r="AH51" i="6" s="1"/>
  <c r="AH52" i="6" s="1"/>
  <c r="AH53" i="6" s="1"/>
  <c r="AH54" i="6" s="1"/>
  <c r="AH55" i="6" s="1"/>
  <c r="AH56" i="6" s="1"/>
  <c r="AH57" i="6" s="1"/>
  <c r="AH58" i="6" s="1"/>
  <c r="AH59" i="6" s="1"/>
  <c r="AH60" i="6" s="1"/>
  <c r="AH61" i="6" s="1"/>
  <c r="AH62" i="6" s="1"/>
  <c r="AH63" i="6" s="1"/>
  <c r="AH64" i="6" s="1"/>
  <c r="AH65" i="6" s="1"/>
  <c r="AH66" i="6" s="1"/>
  <c r="J11" i="7"/>
  <c r="J9" i="7" s="1"/>
  <c r="J115" i="9"/>
  <c r="AF17" i="7"/>
  <c r="J115" i="6"/>
  <c r="AC67" i="7"/>
  <c r="Z10" i="7" s="1"/>
  <c r="J11" i="8"/>
  <c r="J9" i="8" s="1"/>
  <c r="J115" i="8"/>
  <c r="A105" i="12"/>
  <c r="A106" i="12" s="1"/>
  <c r="A107" i="12" s="1"/>
  <c r="A108" i="12" s="1"/>
  <c r="A109" i="12" s="1"/>
  <c r="A110" i="12" s="1"/>
  <c r="J11" i="9"/>
  <c r="J9" i="9" s="1"/>
  <c r="J115" i="7"/>
  <c r="J115" i="5"/>
  <c r="J11" i="5"/>
  <c r="J9" i="5" s="1"/>
  <c r="AC67" i="9"/>
  <c r="Z10" i="9" s="1"/>
  <c r="AH17" i="9"/>
  <c r="AH18" i="9" s="1"/>
  <c r="AH19" i="9" s="1"/>
  <c r="AH20" i="9" s="1"/>
  <c r="AH21" i="9" s="1"/>
  <c r="AH22" i="9" s="1"/>
  <c r="AH23" i="9" s="1"/>
  <c r="AH24" i="9" s="1"/>
  <c r="AH25" i="9" s="1"/>
  <c r="AH26" i="9" s="1"/>
  <c r="AH27" i="9" s="1"/>
  <c r="AH28" i="9" s="1"/>
  <c r="AH29" i="9" s="1"/>
  <c r="AH30" i="9" s="1"/>
  <c r="AH31" i="9" s="1"/>
  <c r="AH32" i="9" s="1"/>
  <c r="AH33" i="9" s="1"/>
  <c r="AH34" i="9" s="1"/>
  <c r="AH35" i="9" s="1"/>
  <c r="AH36" i="9" s="1"/>
  <c r="AH37" i="9" s="1"/>
  <c r="AH38" i="9" s="1"/>
  <c r="AH39" i="9" s="1"/>
  <c r="AH40" i="9" s="1"/>
  <c r="AH41" i="9" s="1"/>
  <c r="AH42" i="9" s="1"/>
  <c r="AH43" i="9" s="1"/>
  <c r="AH44" i="9" s="1"/>
  <c r="AH45" i="9" s="1"/>
  <c r="AH46" i="9" s="1"/>
  <c r="AH47" i="9" s="1"/>
  <c r="AH48" i="9" s="1"/>
  <c r="AH49" i="9" s="1"/>
  <c r="AH50" i="9" s="1"/>
  <c r="AH51" i="9" s="1"/>
  <c r="AH52" i="9" s="1"/>
  <c r="AH53" i="9" s="1"/>
  <c r="AH54" i="9" s="1"/>
  <c r="AH55" i="9" s="1"/>
  <c r="AH56" i="9" s="1"/>
  <c r="AH57" i="9" s="1"/>
  <c r="AH58" i="9" s="1"/>
  <c r="AH59" i="9" s="1"/>
  <c r="AH60" i="9" s="1"/>
  <c r="AH61" i="9" s="1"/>
  <c r="AH62" i="9" s="1"/>
  <c r="AH63" i="9" s="1"/>
  <c r="AH64" i="9" s="1"/>
  <c r="AH65" i="9" s="1"/>
  <c r="AH66" i="9" s="1"/>
  <c r="AF17" i="9"/>
  <c r="AC67" i="8"/>
  <c r="Z10" i="8" s="1"/>
  <c r="AH17" i="8"/>
  <c r="AH18" i="8" s="1"/>
  <c r="AH19" i="8" s="1"/>
  <c r="AH20" i="8" s="1"/>
  <c r="AH21" i="8" s="1"/>
  <c r="AH22" i="8" s="1"/>
  <c r="AH23" i="8" s="1"/>
  <c r="AH24" i="8" s="1"/>
  <c r="AH25" i="8" s="1"/>
  <c r="AH26" i="8" s="1"/>
  <c r="AH27" i="8" s="1"/>
  <c r="AH28" i="8" s="1"/>
  <c r="AH29" i="8" s="1"/>
  <c r="AH30" i="8" s="1"/>
  <c r="AH31" i="8" s="1"/>
  <c r="AH32" i="8" s="1"/>
  <c r="AH33" i="8" s="1"/>
  <c r="AH34" i="8" s="1"/>
  <c r="AH35" i="8" s="1"/>
  <c r="AH36" i="8" s="1"/>
  <c r="AH37" i="8" s="1"/>
  <c r="AH38" i="8" s="1"/>
  <c r="AH39" i="8" s="1"/>
  <c r="AH40" i="8" s="1"/>
  <c r="AH41" i="8" s="1"/>
  <c r="AH42" i="8" s="1"/>
  <c r="AH43" i="8" s="1"/>
  <c r="AH44" i="8" s="1"/>
  <c r="AH45" i="8" s="1"/>
  <c r="AH46" i="8" s="1"/>
  <c r="AH47" i="8" s="1"/>
  <c r="AH48" i="8" s="1"/>
  <c r="AH49" i="8" s="1"/>
  <c r="AH50" i="8" s="1"/>
  <c r="AH51" i="8" s="1"/>
  <c r="AH52" i="8" s="1"/>
  <c r="AH53" i="8" s="1"/>
  <c r="AH54" i="8" s="1"/>
  <c r="AH55" i="8" s="1"/>
  <c r="AH56" i="8" s="1"/>
  <c r="AH57" i="8" s="1"/>
  <c r="AH58" i="8" s="1"/>
  <c r="AH59" i="8" s="1"/>
  <c r="AH60" i="8" s="1"/>
  <c r="AH61" i="8" s="1"/>
  <c r="AH62" i="8" s="1"/>
  <c r="AH63" i="8" s="1"/>
  <c r="AH64" i="8" s="1"/>
  <c r="AH65" i="8" s="1"/>
  <c r="AH66" i="8" s="1"/>
  <c r="AC67" i="6"/>
  <c r="Z10" i="6" s="1"/>
  <c r="AF38" i="6"/>
  <c r="AC67" i="5"/>
  <c r="AF17" i="5"/>
  <c r="AF18" i="5" s="1"/>
  <c r="AH17" i="5"/>
  <c r="AH18" i="5" s="1"/>
  <c r="AH19" i="5" s="1"/>
  <c r="AH20" i="5" s="1"/>
  <c r="AH21" i="5" s="1"/>
  <c r="AH22" i="5" s="1"/>
  <c r="AH23" i="5" s="1"/>
  <c r="AH24" i="5" s="1"/>
  <c r="AH25" i="5" s="1"/>
  <c r="AH26" i="5" s="1"/>
  <c r="AH27" i="5" s="1"/>
  <c r="AH28" i="5" s="1"/>
  <c r="AH29" i="5" s="1"/>
  <c r="AH30" i="5" s="1"/>
  <c r="AH31" i="5" s="1"/>
  <c r="AH32" i="5" s="1"/>
  <c r="AH33" i="5" s="1"/>
  <c r="AH34" i="5" s="1"/>
  <c r="AH35" i="5" s="1"/>
  <c r="AH36" i="5" s="1"/>
  <c r="AH37" i="5" s="1"/>
  <c r="AH38" i="5" s="1"/>
  <c r="AH39" i="5" s="1"/>
  <c r="AH40" i="5" s="1"/>
  <c r="AH41" i="5" s="1"/>
  <c r="AH42" i="5" s="1"/>
  <c r="AH43" i="5" s="1"/>
  <c r="AH44" i="5" s="1"/>
  <c r="AH45" i="5" s="1"/>
  <c r="AH46" i="5" s="1"/>
  <c r="AH47" i="5" s="1"/>
  <c r="AH48" i="5" s="1"/>
  <c r="AH49" i="5" s="1"/>
  <c r="AH50" i="5" s="1"/>
  <c r="AH51" i="5" s="1"/>
  <c r="AH52" i="5" s="1"/>
  <c r="AH53" i="5" s="1"/>
  <c r="AH54" i="5" s="1"/>
  <c r="AH55" i="5" s="1"/>
  <c r="AH56" i="5" s="1"/>
  <c r="AH57" i="5" s="1"/>
  <c r="AH58" i="5" s="1"/>
  <c r="AH59" i="5" s="1"/>
  <c r="AH60" i="5" s="1"/>
  <c r="AH61" i="5" s="1"/>
  <c r="AH62" i="5" s="1"/>
  <c r="AH63" i="5" s="1"/>
  <c r="AH64" i="5" s="1"/>
  <c r="AH65" i="5" s="1"/>
  <c r="AH66" i="5" s="1"/>
  <c r="Z10" i="5"/>
  <c r="AG17" i="5"/>
  <c r="AG18" i="5" s="1"/>
  <c r="AG19" i="5" s="1"/>
  <c r="AG20" i="5" s="1"/>
  <c r="AG21" i="5" s="1"/>
  <c r="AG22" i="5" s="1"/>
  <c r="AF19" i="5" l="1"/>
  <c r="AF20" i="5"/>
  <c r="AF21" i="5" s="1"/>
  <c r="AF22" i="5" s="1"/>
  <c r="I115" i="1" l="1"/>
  <c r="H115" i="1"/>
  <c r="G115" i="1"/>
  <c r="B16" i="1"/>
  <c r="B17" i="1" s="1"/>
  <c r="B18" i="1" s="1"/>
  <c r="B19" i="1" s="1"/>
  <c r="B20" i="1" s="1"/>
  <c r="B21" i="1" s="1"/>
  <c r="B22" i="1" s="1"/>
  <c r="B23" i="1" s="1"/>
  <c r="B24" i="1" s="1"/>
  <c r="B25" i="1" s="1"/>
  <c r="B26" i="1" s="1"/>
  <c r="B27" i="1" s="1"/>
  <c r="B28" i="1" s="1"/>
  <c r="B29" i="1" s="1"/>
  <c r="B30" i="1" s="1"/>
  <c r="B31" i="1" s="1"/>
  <c r="B32" i="1" s="1"/>
  <c r="B33" i="1" s="1"/>
  <c r="B34" i="1" s="1"/>
  <c r="B35" i="1" s="1"/>
  <c r="B36" i="1" s="1"/>
  <c r="B37" i="1" s="1"/>
  <c r="B38" i="1" s="1"/>
  <c r="B39" i="1" s="1"/>
  <c r="B40" i="1" s="1"/>
  <c r="B41" i="1" s="1"/>
  <c r="B42" i="1" s="1"/>
  <c r="B43" i="1" s="1"/>
  <c r="B44" i="1" s="1"/>
  <c r="B45" i="1" s="1"/>
  <c r="B46" i="1" s="1"/>
  <c r="B47" i="1" s="1"/>
  <c r="B48" i="1" s="1"/>
  <c r="B49" i="1" s="1"/>
  <c r="B50" i="1" s="1"/>
  <c r="B51" i="1" s="1"/>
  <c r="B52" i="1" s="1"/>
  <c r="B53" i="1" s="1"/>
  <c r="B54" i="1" s="1"/>
  <c r="B55" i="1" s="1"/>
  <c r="B56" i="1" s="1"/>
  <c r="B57" i="1" s="1"/>
  <c r="B58" i="1" s="1"/>
  <c r="B59" i="1" s="1"/>
  <c r="B60" i="1" s="1"/>
  <c r="B61" i="1" s="1"/>
  <c r="B62" i="1" s="1"/>
  <c r="B63" i="1" s="1"/>
  <c r="B64" i="1" s="1"/>
  <c r="B65" i="1" s="1"/>
  <c r="B66" i="1" s="1"/>
  <c r="B67" i="1" s="1"/>
  <c r="B68" i="1" s="1"/>
  <c r="B69" i="1" s="1"/>
  <c r="B70" i="1" s="1"/>
  <c r="B71" i="1" s="1"/>
  <c r="B72" i="1" s="1"/>
  <c r="B73" i="1" s="1"/>
  <c r="B74" i="1" s="1"/>
  <c r="B75" i="1" s="1"/>
  <c r="B76" i="1" s="1"/>
  <c r="B77" i="1" s="1"/>
  <c r="B78" i="1" s="1"/>
  <c r="B79" i="1" s="1"/>
  <c r="B80" i="1" s="1"/>
  <c r="B81" i="1" s="1"/>
  <c r="B82" i="1" s="1"/>
  <c r="B83" i="1" s="1"/>
  <c r="B84" i="1" s="1"/>
  <c r="B85" i="1" s="1"/>
  <c r="B86" i="1" s="1"/>
  <c r="B87" i="1" s="1"/>
  <c r="B88" i="1" s="1"/>
  <c r="B89" i="1" s="1"/>
  <c r="B90" i="1" s="1"/>
  <c r="B91" i="1" s="1"/>
  <c r="B92" i="1" s="1"/>
  <c r="B93" i="1" s="1"/>
  <c r="B94" i="1" s="1"/>
  <c r="B95" i="1" s="1"/>
  <c r="B96" i="1" s="1"/>
  <c r="B97" i="1" s="1"/>
  <c r="B98" i="1" s="1"/>
  <c r="B99" i="1" s="1"/>
  <c r="B100" i="1" s="1"/>
  <c r="B101" i="1" s="1"/>
  <c r="B102" i="1" s="1"/>
  <c r="B103" i="1" s="1"/>
  <c r="B104" i="1" s="1"/>
  <c r="B105" i="1" s="1"/>
  <c r="B106" i="1" s="1"/>
  <c r="B107" i="1" s="1"/>
  <c r="B108" i="1" s="1"/>
  <c r="B109" i="1" s="1"/>
  <c r="B110" i="1" s="1"/>
  <c r="B111" i="1" s="1"/>
  <c r="B112" i="1" s="1"/>
  <c r="B113" i="1" s="1"/>
  <c r="B114" i="1" s="1"/>
  <c r="I11" i="1"/>
  <c r="H11" i="1"/>
  <c r="G11" i="1"/>
  <c r="AE37" i="1"/>
  <c r="AE36" i="1"/>
  <c r="AE35" i="1"/>
  <c r="AE34" i="1"/>
  <c r="AE33" i="1"/>
  <c r="AE32" i="1"/>
  <c r="AE31" i="1"/>
  <c r="AE30" i="1"/>
  <c r="AE29" i="1"/>
  <c r="AE28" i="1"/>
  <c r="AE27" i="1"/>
  <c r="AE26" i="1"/>
  <c r="AE25" i="1"/>
  <c r="AE24" i="1"/>
  <c r="AE23" i="1"/>
  <c r="AE22" i="1"/>
  <c r="AE21" i="1"/>
  <c r="AE20" i="1"/>
  <c r="AE19" i="1"/>
  <c r="AE18" i="1"/>
  <c r="AE17" i="1"/>
  <c r="AD39" i="1"/>
  <c r="AE14" i="1" s="1"/>
  <c r="AC39" i="1"/>
  <c r="AA14" i="1"/>
  <c r="AA15" i="1" s="1"/>
  <c r="AA16" i="1" s="1"/>
  <c r="AA17" i="1" s="1"/>
  <c r="AA18" i="1" s="1"/>
  <c r="AA19" i="1" s="1"/>
  <c r="AA20" i="1" s="1"/>
  <c r="AA21" i="1" s="1"/>
  <c r="AA22" i="1" s="1"/>
  <c r="AA23" i="1" s="1"/>
  <c r="AA24" i="1" s="1"/>
  <c r="AA25" i="1" s="1"/>
  <c r="AA26" i="1" s="1"/>
  <c r="AA27" i="1" s="1"/>
  <c r="AA28" i="1" s="1"/>
  <c r="AA29" i="1" s="1"/>
  <c r="AA30" i="1" s="1"/>
  <c r="AA31" i="1" s="1"/>
  <c r="AA32" i="1" s="1"/>
  <c r="AA33" i="1" s="1"/>
  <c r="AA34" i="1" s="1"/>
  <c r="AA35" i="1" s="1"/>
  <c r="AA36" i="1" s="1"/>
  <c r="AA37" i="1" s="1"/>
  <c r="J11" i="1" l="1"/>
  <c r="J9" i="1" s="1"/>
  <c r="J115" i="1"/>
  <c r="AE15" i="1"/>
  <c r="AE16" i="1"/>
  <c r="AE13" i="1"/>
  <c r="AE39"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mauichuck</author>
  </authors>
  <commentList>
    <comment ref="B9" authorId="0" shapeId="0" xr:uid="{00000000-0006-0000-0100-000001000000}">
      <text>
        <r>
          <rPr>
            <sz val="9"/>
            <color indexed="81"/>
            <rFont val="Tahoma"/>
            <family val="2"/>
          </rPr>
          <t xml:space="preserve">IP = In process
D = Done
</t>
        </r>
      </text>
    </comment>
    <comment ref="C9" authorId="0" shapeId="0" xr:uid="{00000000-0006-0000-0100-000002000000}">
      <text>
        <r>
          <rPr>
            <sz val="9"/>
            <color indexed="81"/>
            <rFont val="Tahoma"/>
            <family val="2"/>
          </rPr>
          <t xml:space="preserve">Use </t>
        </r>
        <r>
          <rPr>
            <b/>
            <sz val="9"/>
            <color indexed="81"/>
            <rFont val="Tahoma"/>
            <family val="2"/>
          </rPr>
          <t>action words</t>
        </r>
        <r>
          <rPr>
            <sz val="9"/>
            <color indexed="81"/>
            <rFont val="Tahoma"/>
            <family val="2"/>
          </rPr>
          <t xml:space="preserve">: (input, review, decision, process, deploy, share,
integrate, learn, etc.
</t>
        </r>
      </text>
    </comment>
    <comment ref="D27" authorId="0" shapeId="0" xr:uid="{00000000-0006-0000-0100-000003000000}">
      <text>
        <r>
          <rPr>
            <b/>
            <sz val="9"/>
            <color indexed="81"/>
            <rFont val="Tahoma"/>
            <family val="2"/>
          </rPr>
          <t xml:space="preserve">SME </t>
        </r>
        <r>
          <rPr>
            <sz val="9"/>
            <color indexed="81"/>
            <rFont val="Tahoma"/>
            <family val="2"/>
          </rPr>
          <t xml:space="preserve">= subject matter experts
</t>
        </r>
      </text>
    </comment>
    <comment ref="D28" authorId="0" shapeId="0" xr:uid="{00000000-0006-0000-0100-000004000000}">
      <text>
        <r>
          <rPr>
            <b/>
            <sz val="9"/>
            <color indexed="81"/>
            <rFont val="Tahoma"/>
            <family val="2"/>
          </rPr>
          <t xml:space="preserve">Process Time (Pt) - </t>
        </r>
        <r>
          <rPr>
            <sz val="9"/>
            <color indexed="81"/>
            <rFont val="Tahoma"/>
            <family val="2"/>
          </rPr>
          <t xml:space="preserve">the average time to execute the step in hours and tenths of hours
</t>
        </r>
      </text>
    </comment>
    <comment ref="D29" authorId="0" shapeId="0" xr:uid="{00000000-0006-0000-0100-000005000000}">
      <text>
        <r>
          <rPr>
            <b/>
            <sz val="9"/>
            <color indexed="81"/>
            <rFont val="Tahoma"/>
            <family val="2"/>
          </rPr>
          <t xml:space="preserve">Wait Time (Wt) - </t>
        </r>
        <r>
          <rPr>
            <sz val="9"/>
            <color indexed="81"/>
            <rFont val="Tahoma"/>
            <family val="2"/>
          </rPr>
          <t xml:space="preserve">the average time from the end of a step until the start of the next process step, in hours and tenths of hours
</t>
        </r>
      </text>
    </comment>
    <comment ref="D30" authorId="0" shapeId="0" xr:uid="{00000000-0006-0000-0100-000006000000}">
      <text>
        <r>
          <rPr>
            <b/>
            <sz val="9"/>
            <color indexed="81"/>
            <rFont val="Tahoma"/>
            <family val="2"/>
          </rPr>
          <t xml:space="preserve">Non Value Added Time (NVA) - </t>
        </r>
        <r>
          <rPr>
            <sz val="9"/>
            <color indexed="81"/>
            <rFont val="Tahoma"/>
            <family val="2"/>
          </rPr>
          <t xml:space="preserve">the time wasted doing non-value added steps or rework (in hours and tenths of hours)
</t>
        </r>
      </text>
    </comment>
    <comment ref="D68" authorId="0" shapeId="0" xr:uid="{00000000-0006-0000-0100-000007000000}">
      <text>
        <r>
          <rPr>
            <b/>
            <sz val="9"/>
            <color indexed="81"/>
            <rFont val="Tahoma"/>
            <family val="2"/>
          </rPr>
          <t xml:space="preserve">Sigma Goals </t>
        </r>
        <r>
          <rPr>
            <sz val="9"/>
            <color indexed="81"/>
            <rFont val="Tahoma"/>
            <family val="2"/>
          </rPr>
          <t xml:space="preserve">are often compared to six sigma or 3.4 defects per 1 Million process outputs for a period. Your Sigma Goals should be set to reflect improvement over time. Example: If current sigma is 4.9 then improvement sigma might be 4.0 (closer to 3.4 which is near perfection).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mauichuck</author>
    <author>Chuck Mitchell</author>
  </authors>
  <commentList>
    <comment ref="AD5" authorId="0" shapeId="0" xr:uid="{00000000-0006-0000-0200-000001000000}">
      <text>
        <r>
          <rPr>
            <sz val="9"/>
            <color indexed="81"/>
            <rFont val="Tahoma"/>
            <family val="2"/>
          </rPr>
          <t xml:space="preserve">In this example 1000 purchase transactions per month are being processed.
</t>
        </r>
      </text>
    </comment>
    <comment ref="AD6" authorId="0" shapeId="0" xr:uid="{00000000-0006-0000-0200-000002000000}">
      <text>
        <r>
          <rPr>
            <sz val="9"/>
            <color indexed="81"/>
            <rFont val="Tahoma"/>
            <family val="2"/>
          </rPr>
          <t xml:space="preserve">This example shows number defect opportunities displayed on the Process Chart (red text)
</t>
        </r>
      </text>
    </comment>
    <comment ref="AD7" authorId="0" shapeId="0" xr:uid="{00000000-0006-0000-0200-000003000000}">
      <text>
        <r>
          <rPr>
            <sz val="9"/>
            <color indexed="81"/>
            <rFont val="Tahoma"/>
            <family val="2"/>
          </rPr>
          <t>This example shows number of defects actually experienced per the Period observed</t>
        </r>
      </text>
    </comment>
    <comment ref="AD8" authorId="0" shapeId="0" xr:uid="{00000000-0006-0000-0200-000004000000}">
      <text>
        <r>
          <rPr>
            <b/>
            <sz val="9"/>
            <color indexed="81"/>
            <rFont val="Tahoma"/>
            <family val="2"/>
          </rPr>
          <t>The six sigma goal is 3.4 defects per Million vs. the example shown of 4.9 sigma</t>
        </r>
        <r>
          <rPr>
            <sz val="9"/>
            <color indexed="81"/>
            <rFont val="Tahoma"/>
            <family val="2"/>
          </rPr>
          <t xml:space="preserve">
</t>
        </r>
      </text>
    </comment>
    <comment ref="AB12" authorId="1" shapeId="0" xr:uid="{00000000-0006-0000-0200-000005000000}">
      <text>
        <r>
          <rPr>
            <b/>
            <sz val="8"/>
            <color indexed="81"/>
            <rFont val="Tahoma"/>
            <family val="2"/>
          </rPr>
          <t>Defect Types from Process Chart</t>
        </r>
        <r>
          <rPr>
            <sz val="8"/>
            <color indexed="81"/>
            <rFont val="Tahoma"/>
            <family val="2"/>
          </rPr>
          <t xml:space="preserve">
</t>
        </r>
      </text>
    </comment>
    <comment ref="AC12" authorId="1" shapeId="0" xr:uid="{00000000-0006-0000-0200-000006000000}">
      <text>
        <r>
          <rPr>
            <sz val="8"/>
            <color indexed="81"/>
            <rFont val="Tahoma"/>
            <family val="2"/>
          </rPr>
          <t xml:space="preserve">One or two words that summarize what the Defect is trying to communicate
</t>
        </r>
      </text>
    </comment>
    <comment ref="AD12" authorId="1" shapeId="0" xr:uid="{00000000-0006-0000-0200-000007000000}">
      <text>
        <r>
          <rPr>
            <b/>
            <sz val="8"/>
            <color indexed="81"/>
            <rFont val="Tahoma"/>
            <family val="2"/>
          </rPr>
          <t>Per Period (Normally Monthly)</t>
        </r>
      </text>
    </comment>
    <comment ref="AE12" authorId="0" shapeId="0" xr:uid="{00000000-0006-0000-0200-000008000000}">
      <text>
        <r>
          <rPr>
            <b/>
            <sz val="9"/>
            <color indexed="81"/>
            <rFont val="Tahoma"/>
            <family val="2"/>
          </rPr>
          <t>Sort highest % to lowest % to show frequency of defects</t>
        </r>
        <r>
          <rPr>
            <sz val="9"/>
            <color indexed="81"/>
            <rFont val="Tahoma"/>
            <family val="2"/>
          </rPr>
          <t xml:space="preserve">
</t>
        </r>
      </text>
    </comment>
    <comment ref="G13" authorId="1" shapeId="0" xr:uid="{00000000-0006-0000-0200-000009000000}">
      <text>
        <r>
          <rPr>
            <b/>
            <sz val="8"/>
            <color indexed="81"/>
            <rFont val="Tahoma"/>
            <family val="2"/>
          </rPr>
          <t>Pt = Process Time the average time to do the step in hours and tenths of hours.</t>
        </r>
        <r>
          <rPr>
            <sz val="8"/>
            <color indexed="81"/>
            <rFont val="Tahoma"/>
            <family val="2"/>
          </rPr>
          <t xml:space="preserve">
</t>
        </r>
      </text>
    </comment>
    <comment ref="H13" authorId="1" shapeId="0" xr:uid="{00000000-0006-0000-0200-00000A000000}">
      <text>
        <r>
          <rPr>
            <b/>
            <sz val="8"/>
            <color indexed="81"/>
            <rFont val="Tahoma"/>
            <family val="2"/>
          </rPr>
          <t xml:space="preserve">Wt = Wait Time; the average time you wait after the step until you start next step in hours and tenths/hrs
</t>
        </r>
        <r>
          <rPr>
            <sz val="8"/>
            <color indexed="81"/>
            <rFont val="Tahoma"/>
            <family val="2"/>
          </rPr>
          <t xml:space="preserve">
</t>
        </r>
      </text>
    </comment>
    <comment ref="I13" authorId="1" shapeId="0" xr:uid="{00000000-0006-0000-0200-00000B000000}">
      <text>
        <r>
          <rPr>
            <b/>
            <sz val="8"/>
            <color indexed="81"/>
            <rFont val="Tahoma"/>
            <family val="2"/>
          </rPr>
          <t xml:space="preserve">NVA = non value added - the time you spend doing non-value added steps or rework (hours and tenths of hours)
</t>
        </r>
        <r>
          <rPr>
            <sz val="8"/>
            <color indexed="81"/>
            <rFont val="Tahoma"/>
            <family val="2"/>
          </rPr>
          <t xml:space="preserve">
</t>
        </r>
      </text>
    </comment>
    <comment ref="K13" authorId="0" shapeId="0" xr:uid="{00000000-0006-0000-0200-00000C000000}">
      <text>
        <r>
          <rPr>
            <b/>
            <sz val="9"/>
            <color indexed="81"/>
            <rFont val="Tahoma"/>
            <family val="2"/>
          </rPr>
          <t xml:space="preserve">Formula: </t>
        </r>
        <r>
          <rPr>
            <sz val="9"/>
            <color indexed="81"/>
            <rFont val="Tahoma"/>
            <family val="2"/>
          </rPr>
          <t xml:space="preserve">IF Pt has labor hours, formula inserts hours to do the task. IF task requires non-labor costs, a zero (0) is left in this cell.
</t>
        </r>
      </text>
    </comment>
    <comment ref="L13" authorId="0" shapeId="0" xr:uid="{00000000-0006-0000-0200-00000D000000}">
      <text>
        <r>
          <rPr>
            <b/>
            <sz val="9"/>
            <color indexed="81"/>
            <rFont val="Tahoma"/>
            <family val="2"/>
          </rPr>
          <t>INPUT:</t>
        </r>
        <r>
          <rPr>
            <sz val="9"/>
            <color indexed="81"/>
            <rFont val="Tahoma"/>
            <family val="2"/>
          </rPr>
          <t xml:space="preserve"> IF task requires labor, insert labor hourly rate; If 2 or more people are part of the Pt hours, use an average rate for the Pt cost estimate; IF task is non-labor insert dollar amount of material, supplies, or other direct costs.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Chuck Mitchell</author>
    <author>mauichuck</author>
  </authors>
  <commentList>
    <comment ref="Z6" authorId="0" shapeId="0" xr:uid="{00000000-0006-0000-0300-000003000000}">
      <text>
        <r>
          <rPr>
            <b/>
            <sz val="8"/>
            <color indexed="81"/>
            <rFont val="Tahoma"/>
            <family val="2"/>
          </rPr>
          <t>Input date that action plan should start.</t>
        </r>
        <r>
          <rPr>
            <sz val="8"/>
            <color indexed="81"/>
            <rFont val="Tahoma"/>
            <family val="2"/>
          </rPr>
          <t xml:space="preserve">
</t>
        </r>
      </text>
    </comment>
    <comment ref="Z7" authorId="0" shapeId="0" xr:uid="{00000000-0006-0000-0300-000005000000}">
      <text>
        <r>
          <rPr>
            <b/>
            <sz val="8"/>
            <color indexed="81"/>
            <rFont val="Tahoma"/>
            <family val="2"/>
          </rPr>
          <t>Input date that action plan should start.</t>
        </r>
        <r>
          <rPr>
            <sz val="8"/>
            <color indexed="81"/>
            <rFont val="Tahoma"/>
            <family val="2"/>
          </rPr>
          <t xml:space="preserve">
</t>
        </r>
      </text>
    </comment>
    <comment ref="Z8" authorId="0" shapeId="0" xr:uid="{00000000-0006-0000-0300-000006000000}">
      <text>
        <r>
          <rPr>
            <b/>
            <sz val="8"/>
            <color indexed="81"/>
            <rFont val="Tahoma"/>
            <family val="2"/>
          </rPr>
          <t>Insert date that action plan started.</t>
        </r>
        <r>
          <rPr>
            <sz val="8"/>
            <color indexed="81"/>
            <rFont val="Tahoma"/>
            <family val="2"/>
          </rPr>
          <t xml:space="preserve">
</t>
        </r>
      </text>
    </comment>
    <comment ref="Z9" authorId="0" shapeId="0" xr:uid="{00000000-0006-0000-0300-000007000000}">
      <text>
        <r>
          <rPr>
            <b/>
            <sz val="8"/>
            <color indexed="81"/>
            <rFont val="Tahoma"/>
            <family val="2"/>
          </rPr>
          <t>Insert date that action plan started.</t>
        </r>
        <r>
          <rPr>
            <sz val="8"/>
            <color indexed="81"/>
            <rFont val="Tahoma"/>
            <family val="2"/>
          </rPr>
          <t xml:space="preserve">
</t>
        </r>
      </text>
    </comment>
    <comment ref="Z11" authorId="0" shapeId="0" xr:uid="{00000000-0006-0000-0300-000008000000}">
      <text>
        <r>
          <rPr>
            <b/>
            <sz val="8"/>
            <color indexed="81"/>
            <rFont val="Tahoma"/>
            <family val="2"/>
          </rPr>
          <t>Insert your latest estimate of final cost at completion of the plan.</t>
        </r>
        <r>
          <rPr>
            <sz val="8"/>
            <color indexed="81"/>
            <rFont val="Tahoma"/>
            <family val="2"/>
          </rPr>
          <t xml:space="preserve">
</t>
        </r>
      </text>
    </comment>
    <comment ref="G13" authorId="0" shapeId="0" xr:uid="{00000000-0006-0000-0300-00000D000000}">
      <text>
        <r>
          <rPr>
            <b/>
            <sz val="8"/>
            <color indexed="81"/>
            <rFont val="Tahoma"/>
            <family val="2"/>
          </rPr>
          <t>Pt = Process Time the average time to do the step in hours and tenths of hours.</t>
        </r>
        <r>
          <rPr>
            <sz val="8"/>
            <color indexed="81"/>
            <rFont val="Tahoma"/>
            <family val="2"/>
          </rPr>
          <t xml:space="preserve">
</t>
        </r>
      </text>
    </comment>
    <comment ref="H13" authorId="0" shapeId="0" xr:uid="{00000000-0006-0000-0300-00000E000000}">
      <text>
        <r>
          <rPr>
            <b/>
            <sz val="8"/>
            <color indexed="81"/>
            <rFont val="Tahoma"/>
            <family val="2"/>
          </rPr>
          <t xml:space="preserve">Wt = Wait Time; the average time you wait after the step until you start next step in hours and tenths/hrs
</t>
        </r>
        <r>
          <rPr>
            <sz val="8"/>
            <color indexed="81"/>
            <rFont val="Tahoma"/>
            <family val="2"/>
          </rPr>
          <t xml:space="preserve">
</t>
        </r>
      </text>
    </comment>
    <comment ref="I13" authorId="0" shapeId="0" xr:uid="{00000000-0006-0000-0300-00000F000000}">
      <text>
        <r>
          <rPr>
            <b/>
            <sz val="8"/>
            <color indexed="81"/>
            <rFont val="Tahoma"/>
            <family val="2"/>
          </rPr>
          <t xml:space="preserve">NVA = non value added - the time you spend doing non-value added steps or rework (hours and tenths of hours)
</t>
        </r>
        <r>
          <rPr>
            <sz val="8"/>
            <color indexed="81"/>
            <rFont val="Tahoma"/>
            <family val="2"/>
          </rPr>
          <t xml:space="preserve">
</t>
        </r>
      </text>
    </comment>
    <comment ref="K13" authorId="1" shapeId="0" xr:uid="{00000000-0006-0000-0300-000010000000}">
      <text>
        <r>
          <rPr>
            <b/>
            <sz val="9"/>
            <color indexed="81"/>
            <rFont val="Tahoma"/>
            <family val="2"/>
          </rPr>
          <t xml:space="preserve">Formula: </t>
        </r>
        <r>
          <rPr>
            <sz val="9"/>
            <color indexed="81"/>
            <rFont val="Tahoma"/>
            <family val="2"/>
          </rPr>
          <t xml:space="preserve">IF Pt has labor hours, formula inserts hours to do the task. IF task requires non-labor costs, a zero (0) is left in this cell.
</t>
        </r>
      </text>
    </comment>
    <comment ref="L13" authorId="1" shapeId="0" xr:uid="{00000000-0006-0000-0300-000011000000}">
      <text>
        <r>
          <rPr>
            <b/>
            <sz val="9"/>
            <color indexed="81"/>
            <rFont val="Tahoma"/>
            <family val="2"/>
          </rPr>
          <t>INPUT:</t>
        </r>
        <r>
          <rPr>
            <sz val="9"/>
            <color indexed="81"/>
            <rFont val="Tahoma"/>
            <family val="2"/>
          </rPr>
          <t xml:space="preserve"> IF task requires labor, insert labor hourly rate; If 2 or more people are part of the Pt hours, use an average rate for the Pt cost estimate; IF task is non-labor insert dollar amount of material, supplies, or other direct costs.
</t>
        </r>
      </text>
    </comment>
    <comment ref="AD17" authorId="0" shapeId="0" xr:uid="{00000000-0006-0000-0300-000012000000}">
      <text>
        <r>
          <rPr>
            <b/>
            <sz val="8"/>
            <color indexed="81"/>
            <rFont val="Tahoma"/>
            <family val="2"/>
          </rPr>
          <t>Insert task percentage of completion.</t>
        </r>
        <r>
          <rPr>
            <sz val="8"/>
            <color indexed="81"/>
            <rFont val="Tahoma"/>
            <family val="2"/>
          </rPr>
          <t xml:space="preserve">
</t>
        </r>
      </text>
    </comment>
    <comment ref="AE17" authorId="0" shapeId="0" xr:uid="{00000000-0006-0000-0300-000013000000}">
      <text>
        <r>
          <rPr>
            <b/>
            <sz val="8"/>
            <color indexed="81"/>
            <rFont val="Tahoma"/>
            <family val="2"/>
          </rPr>
          <t>Insert date that task should be finished.</t>
        </r>
        <r>
          <rPr>
            <sz val="8"/>
            <color indexed="81"/>
            <rFont val="Tahoma"/>
            <family val="2"/>
          </rPr>
          <t xml:space="preserve">
</t>
        </r>
      </text>
    </comment>
    <comment ref="AI17" authorId="0" shapeId="0" xr:uid="{00000000-0006-0000-0300-000014000000}">
      <text>
        <r>
          <rPr>
            <b/>
            <sz val="8"/>
            <color indexed="81"/>
            <rFont val="Tahoma"/>
            <family val="2"/>
          </rPr>
          <t>Insert date that task should be finished.</t>
        </r>
        <r>
          <rPr>
            <sz val="8"/>
            <color indexed="81"/>
            <rFont val="Tahoma"/>
            <family val="2"/>
          </rPr>
          <t xml:space="preserv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Chuck Mitchell</author>
    <author>mauichuck</author>
  </authors>
  <commentList>
    <comment ref="Z6" authorId="0" shapeId="0" xr:uid="{00000000-0006-0000-0400-000003000000}">
      <text>
        <r>
          <rPr>
            <b/>
            <sz val="8"/>
            <color indexed="81"/>
            <rFont val="Tahoma"/>
            <family val="2"/>
          </rPr>
          <t>Input date that action plan should start.</t>
        </r>
        <r>
          <rPr>
            <sz val="8"/>
            <color indexed="81"/>
            <rFont val="Tahoma"/>
            <family val="2"/>
          </rPr>
          <t xml:space="preserve">
</t>
        </r>
      </text>
    </comment>
    <comment ref="Z7" authorId="0" shapeId="0" xr:uid="{00000000-0006-0000-0400-000005000000}">
      <text>
        <r>
          <rPr>
            <b/>
            <sz val="8"/>
            <color indexed="81"/>
            <rFont val="Tahoma"/>
            <family val="2"/>
          </rPr>
          <t>Input date that action plan should start.</t>
        </r>
        <r>
          <rPr>
            <sz val="8"/>
            <color indexed="81"/>
            <rFont val="Tahoma"/>
            <family val="2"/>
          </rPr>
          <t xml:space="preserve">
</t>
        </r>
      </text>
    </comment>
    <comment ref="Z8" authorId="0" shapeId="0" xr:uid="{00000000-0006-0000-0400-000006000000}">
      <text>
        <r>
          <rPr>
            <b/>
            <sz val="8"/>
            <color indexed="81"/>
            <rFont val="Tahoma"/>
            <family val="2"/>
          </rPr>
          <t>Insert date that action plan started.</t>
        </r>
        <r>
          <rPr>
            <sz val="8"/>
            <color indexed="81"/>
            <rFont val="Tahoma"/>
            <family val="2"/>
          </rPr>
          <t xml:space="preserve">
</t>
        </r>
      </text>
    </comment>
    <comment ref="Z9" authorId="0" shapeId="0" xr:uid="{00000000-0006-0000-0400-000007000000}">
      <text>
        <r>
          <rPr>
            <b/>
            <sz val="8"/>
            <color indexed="81"/>
            <rFont val="Tahoma"/>
            <family val="2"/>
          </rPr>
          <t>Insert date that action plan started.</t>
        </r>
        <r>
          <rPr>
            <sz val="8"/>
            <color indexed="81"/>
            <rFont val="Tahoma"/>
            <family val="2"/>
          </rPr>
          <t xml:space="preserve">
</t>
        </r>
      </text>
    </comment>
    <comment ref="Z11" authorId="0" shapeId="0" xr:uid="{00000000-0006-0000-0400-000008000000}">
      <text>
        <r>
          <rPr>
            <b/>
            <sz val="8"/>
            <color indexed="81"/>
            <rFont val="Tahoma"/>
            <family val="2"/>
          </rPr>
          <t>Insert your latest estimate of final cost at completion of the plan.</t>
        </r>
        <r>
          <rPr>
            <sz val="8"/>
            <color indexed="81"/>
            <rFont val="Tahoma"/>
            <family val="2"/>
          </rPr>
          <t xml:space="preserve">
</t>
        </r>
      </text>
    </comment>
    <comment ref="G13" authorId="0" shapeId="0" xr:uid="{00000000-0006-0000-0400-00000D000000}">
      <text>
        <r>
          <rPr>
            <b/>
            <sz val="8"/>
            <color indexed="81"/>
            <rFont val="Tahoma"/>
            <family val="2"/>
          </rPr>
          <t>Pt = Process Time the average time to do the step in hours and tenths of hours.</t>
        </r>
        <r>
          <rPr>
            <sz val="8"/>
            <color indexed="81"/>
            <rFont val="Tahoma"/>
            <family val="2"/>
          </rPr>
          <t xml:space="preserve">
</t>
        </r>
      </text>
    </comment>
    <comment ref="H13" authorId="0" shapeId="0" xr:uid="{00000000-0006-0000-0400-00000E000000}">
      <text>
        <r>
          <rPr>
            <b/>
            <sz val="8"/>
            <color indexed="81"/>
            <rFont val="Tahoma"/>
            <family val="2"/>
          </rPr>
          <t xml:space="preserve">Wt = Wait Time; the average time you wait after the step until you start next step in hours and tenths/hrs
</t>
        </r>
        <r>
          <rPr>
            <sz val="8"/>
            <color indexed="81"/>
            <rFont val="Tahoma"/>
            <family val="2"/>
          </rPr>
          <t xml:space="preserve">
</t>
        </r>
      </text>
    </comment>
    <comment ref="I13" authorId="0" shapeId="0" xr:uid="{00000000-0006-0000-0400-00000F000000}">
      <text>
        <r>
          <rPr>
            <b/>
            <sz val="8"/>
            <color indexed="81"/>
            <rFont val="Tahoma"/>
            <family val="2"/>
          </rPr>
          <t xml:space="preserve">NVA = non value added - the time you spend doing non-value added steps or rework (hours and tenths of hours)
</t>
        </r>
        <r>
          <rPr>
            <sz val="8"/>
            <color indexed="81"/>
            <rFont val="Tahoma"/>
            <family val="2"/>
          </rPr>
          <t xml:space="preserve">
</t>
        </r>
      </text>
    </comment>
    <comment ref="K13" authorId="1" shapeId="0" xr:uid="{00000000-0006-0000-0400-000010000000}">
      <text>
        <r>
          <rPr>
            <b/>
            <sz val="9"/>
            <color indexed="81"/>
            <rFont val="Tahoma"/>
            <family val="2"/>
          </rPr>
          <t xml:space="preserve">Formula: </t>
        </r>
        <r>
          <rPr>
            <sz val="9"/>
            <color indexed="81"/>
            <rFont val="Tahoma"/>
            <family val="2"/>
          </rPr>
          <t xml:space="preserve">IF Pt has labor hours, formula inserts hours to do the task. IF task requires non-labor costs, a zero (0) is left in this cell.
</t>
        </r>
      </text>
    </comment>
    <comment ref="L13" authorId="1" shapeId="0" xr:uid="{00000000-0006-0000-0400-000011000000}">
      <text>
        <r>
          <rPr>
            <b/>
            <sz val="9"/>
            <color indexed="81"/>
            <rFont val="Tahoma"/>
            <family val="2"/>
          </rPr>
          <t>INPUT:</t>
        </r>
        <r>
          <rPr>
            <sz val="9"/>
            <color indexed="81"/>
            <rFont val="Tahoma"/>
            <family val="2"/>
          </rPr>
          <t xml:space="preserve"> IF task requires labor, insert labor hourly rate; If 2 or more people are part of the Pt hours, use an average rate for the Pt cost estimate; IF task is non-labor insert dollar amount of material, supplies, or other direct costs.
</t>
        </r>
      </text>
    </comment>
    <comment ref="AD17" authorId="0" shapeId="0" xr:uid="{00000000-0006-0000-0400-000012000000}">
      <text>
        <r>
          <rPr>
            <b/>
            <sz val="8"/>
            <color indexed="81"/>
            <rFont val="Tahoma"/>
            <family val="2"/>
          </rPr>
          <t>Insert task percentage of completion.</t>
        </r>
        <r>
          <rPr>
            <sz val="8"/>
            <color indexed="81"/>
            <rFont val="Tahoma"/>
            <family val="2"/>
          </rPr>
          <t xml:space="preserve">
</t>
        </r>
      </text>
    </comment>
    <comment ref="AE17" authorId="0" shapeId="0" xr:uid="{00000000-0006-0000-0400-000013000000}">
      <text>
        <r>
          <rPr>
            <b/>
            <sz val="8"/>
            <color indexed="81"/>
            <rFont val="Tahoma"/>
            <family val="2"/>
          </rPr>
          <t>Insert date that task should be finished.</t>
        </r>
        <r>
          <rPr>
            <sz val="8"/>
            <color indexed="81"/>
            <rFont val="Tahoma"/>
            <family val="2"/>
          </rPr>
          <t xml:space="preserve">
</t>
        </r>
      </text>
    </comment>
    <comment ref="AI17" authorId="0" shapeId="0" xr:uid="{00000000-0006-0000-0400-000014000000}">
      <text>
        <r>
          <rPr>
            <b/>
            <sz val="8"/>
            <color indexed="81"/>
            <rFont val="Tahoma"/>
            <family val="2"/>
          </rPr>
          <t>Insert date that task should be finished.</t>
        </r>
        <r>
          <rPr>
            <sz val="8"/>
            <color indexed="81"/>
            <rFont val="Tahoma"/>
            <family val="2"/>
          </rPr>
          <t xml:space="preserve">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Chuck Mitchell</author>
    <author>mauichuck</author>
  </authors>
  <commentList>
    <comment ref="Z6" authorId="0" shapeId="0" xr:uid="{00000000-0006-0000-0500-000003000000}">
      <text>
        <r>
          <rPr>
            <b/>
            <sz val="8"/>
            <color indexed="81"/>
            <rFont val="Tahoma"/>
            <family val="2"/>
          </rPr>
          <t>Input date that action plan should start.</t>
        </r>
        <r>
          <rPr>
            <sz val="8"/>
            <color indexed="81"/>
            <rFont val="Tahoma"/>
            <family val="2"/>
          </rPr>
          <t xml:space="preserve">
</t>
        </r>
      </text>
    </comment>
    <comment ref="Z7" authorId="0" shapeId="0" xr:uid="{00000000-0006-0000-0500-000005000000}">
      <text>
        <r>
          <rPr>
            <b/>
            <sz val="8"/>
            <color indexed="81"/>
            <rFont val="Tahoma"/>
            <family val="2"/>
          </rPr>
          <t>Input date that action plan should start.</t>
        </r>
        <r>
          <rPr>
            <sz val="8"/>
            <color indexed="81"/>
            <rFont val="Tahoma"/>
            <family val="2"/>
          </rPr>
          <t xml:space="preserve">
</t>
        </r>
      </text>
    </comment>
    <comment ref="Z8" authorId="0" shapeId="0" xr:uid="{00000000-0006-0000-0500-000006000000}">
      <text>
        <r>
          <rPr>
            <b/>
            <sz val="8"/>
            <color indexed="81"/>
            <rFont val="Tahoma"/>
            <family val="2"/>
          </rPr>
          <t>Insert date that action plan started.</t>
        </r>
        <r>
          <rPr>
            <sz val="8"/>
            <color indexed="81"/>
            <rFont val="Tahoma"/>
            <family val="2"/>
          </rPr>
          <t xml:space="preserve">
</t>
        </r>
      </text>
    </comment>
    <comment ref="Z9" authorId="0" shapeId="0" xr:uid="{00000000-0006-0000-0500-000007000000}">
      <text>
        <r>
          <rPr>
            <b/>
            <sz val="8"/>
            <color indexed="81"/>
            <rFont val="Tahoma"/>
            <family val="2"/>
          </rPr>
          <t>Insert date that action plan started.</t>
        </r>
        <r>
          <rPr>
            <sz val="8"/>
            <color indexed="81"/>
            <rFont val="Tahoma"/>
            <family val="2"/>
          </rPr>
          <t xml:space="preserve">
</t>
        </r>
      </text>
    </comment>
    <comment ref="Z11" authorId="0" shapeId="0" xr:uid="{00000000-0006-0000-0500-000008000000}">
      <text>
        <r>
          <rPr>
            <b/>
            <sz val="8"/>
            <color indexed="81"/>
            <rFont val="Tahoma"/>
            <family val="2"/>
          </rPr>
          <t>Insert your latest estimate of final cost at completion of the plan.</t>
        </r>
        <r>
          <rPr>
            <sz val="8"/>
            <color indexed="81"/>
            <rFont val="Tahoma"/>
            <family val="2"/>
          </rPr>
          <t xml:space="preserve">
</t>
        </r>
      </text>
    </comment>
    <comment ref="G13" authorId="0" shapeId="0" xr:uid="{00000000-0006-0000-0500-00000D000000}">
      <text>
        <r>
          <rPr>
            <b/>
            <sz val="8"/>
            <color indexed="81"/>
            <rFont val="Tahoma"/>
            <family val="2"/>
          </rPr>
          <t>Pt = Process Time the average time to do the step in hours and tenths of hours.</t>
        </r>
        <r>
          <rPr>
            <sz val="8"/>
            <color indexed="81"/>
            <rFont val="Tahoma"/>
            <family val="2"/>
          </rPr>
          <t xml:space="preserve">
</t>
        </r>
      </text>
    </comment>
    <comment ref="H13" authorId="0" shapeId="0" xr:uid="{00000000-0006-0000-0500-00000E000000}">
      <text>
        <r>
          <rPr>
            <b/>
            <sz val="8"/>
            <color indexed="81"/>
            <rFont val="Tahoma"/>
            <family val="2"/>
          </rPr>
          <t xml:space="preserve">Wt = Wait Time; the average time you wait after the step until you start next step in hours and tenths/hrs
</t>
        </r>
        <r>
          <rPr>
            <sz val="8"/>
            <color indexed="81"/>
            <rFont val="Tahoma"/>
            <family val="2"/>
          </rPr>
          <t xml:space="preserve">
</t>
        </r>
      </text>
    </comment>
    <comment ref="I13" authorId="0" shapeId="0" xr:uid="{00000000-0006-0000-0500-00000F000000}">
      <text>
        <r>
          <rPr>
            <b/>
            <sz val="8"/>
            <color indexed="81"/>
            <rFont val="Tahoma"/>
            <family val="2"/>
          </rPr>
          <t xml:space="preserve">NVA = non value added - the time you spend doing non-value added steps or rework (hours and tenths of hours)
</t>
        </r>
        <r>
          <rPr>
            <sz val="8"/>
            <color indexed="81"/>
            <rFont val="Tahoma"/>
            <family val="2"/>
          </rPr>
          <t xml:space="preserve">
</t>
        </r>
      </text>
    </comment>
    <comment ref="K13" authorId="1" shapeId="0" xr:uid="{00000000-0006-0000-0500-000010000000}">
      <text>
        <r>
          <rPr>
            <b/>
            <sz val="9"/>
            <color indexed="81"/>
            <rFont val="Tahoma"/>
            <family val="2"/>
          </rPr>
          <t xml:space="preserve">Formula: </t>
        </r>
        <r>
          <rPr>
            <sz val="9"/>
            <color indexed="81"/>
            <rFont val="Tahoma"/>
            <family val="2"/>
          </rPr>
          <t xml:space="preserve">IF Pt has labor hours, formula inserts hours to do the task. IF task requires non-labor costs, a zero (0) is left in this cell.
</t>
        </r>
      </text>
    </comment>
    <comment ref="L13" authorId="1" shapeId="0" xr:uid="{00000000-0006-0000-0500-000011000000}">
      <text>
        <r>
          <rPr>
            <b/>
            <sz val="9"/>
            <color indexed="81"/>
            <rFont val="Tahoma"/>
            <family val="2"/>
          </rPr>
          <t>INPUT:</t>
        </r>
        <r>
          <rPr>
            <sz val="9"/>
            <color indexed="81"/>
            <rFont val="Tahoma"/>
            <family val="2"/>
          </rPr>
          <t xml:space="preserve"> IF task requires labor, insert labor hourly rate; If 2 or more people are part of the Pt hours, use an average rate for the Pt cost estimate; IF task is non-labor insert dollar amount of material, supplies, or other direct costs.
</t>
        </r>
      </text>
    </comment>
    <comment ref="AD17" authorId="0" shapeId="0" xr:uid="{00000000-0006-0000-0500-000012000000}">
      <text>
        <r>
          <rPr>
            <b/>
            <sz val="8"/>
            <color indexed="81"/>
            <rFont val="Tahoma"/>
            <family val="2"/>
          </rPr>
          <t>Insert task percentage of completion.</t>
        </r>
        <r>
          <rPr>
            <sz val="8"/>
            <color indexed="81"/>
            <rFont val="Tahoma"/>
            <family val="2"/>
          </rPr>
          <t xml:space="preserve">
</t>
        </r>
      </text>
    </comment>
    <comment ref="AE17" authorId="0" shapeId="0" xr:uid="{00000000-0006-0000-0500-000013000000}">
      <text>
        <r>
          <rPr>
            <b/>
            <sz val="8"/>
            <color indexed="81"/>
            <rFont val="Tahoma"/>
            <family val="2"/>
          </rPr>
          <t>Insert date that task should be finished.</t>
        </r>
        <r>
          <rPr>
            <sz val="8"/>
            <color indexed="81"/>
            <rFont val="Tahoma"/>
            <family val="2"/>
          </rPr>
          <t xml:space="preserve">
</t>
        </r>
      </text>
    </comment>
    <comment ref="AI17" authorId="0" shapeId="0" xr:uid="{00000000-0006-0000-0500-000014000000}">
      <text>
        <r>
          <rPr>
            <b/>
            <sz val="8"/>
            <color indexed="81"/>
            <rFont val="Tahoma"/>
            <family val="2"/>
          </rPr>
          <t>Insert date that task should be finished.</t>
        </r>
        <r>
          <rPr>
            <sz val="8"/>
            <color indexed="81"/>
            <rFont val="Tahoma"/>
            <family val="2"/>
          </rPr>
          <t xml:space="preserve">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Chuck Mitchell</author>
    <author>mauichuck</author>
  </authors>
  <commentList>
    <comment ref="Z6" authorId="0" shapeId="0" xr:uid="{00000000-0006-0000-0600-000003000000}">
      <text>
        <r>
          <rPr>
            <b/>
            <sz val="8"/>
            <color indexed="81"/>
            <rFont val="Tahoma"/>
            <family val="2"/>
          </rPr>
          <t>Input date that action plan should start.</t>
        </r>
        <r>
          <rPr>
            <sz val="8"/>
            <color indexed="81"/>
            <rFont val="Tahoma"/>
            <family val="2"/>
          </rPr>
          <t xml:space="preserve">
</t>
        </r>
      </text>
    </comment>
    <comment ref="Z7" authorId="0" shapeId="0" xr:uid="{00000000-0006-0000-0600-000005000000}">
      <text>
        <r>
          <rPr>
            <b/>
            <sz val="8"/>
            <color indexed="81"/>
            <rFont val="Tahoma"/>
            <family val="2"/>
          </rPr>
          <t>Input date that action plan should start.</t>
        </r>
        <r>
          <rPr>
            <sz val="8"/>
            <color indexed="81"/>
            <rFont val="Tahoma"/>
            <family val="2"/>
          </rPr>
          <t xml:space="preserve">
</t>
        </r>
      </text>
    </comment>
    <comment ref="Z8" authorId="0" shapeId="0" xr:uid="{00000000-0006-0000-0600-000006000000}">
      <text>
        <r>
          <rPr>
            <b/>
            <sz val="8"/>
            <color indexed="81"/>
            <rFont val="Tahoma"/>
            <family val="2"/>
          </rPr>
          <t>Insert date that action plan started.</t>
        </r>
        <r>
          <rPr>
            <sz val="8"/>
            <color indexed="81"/>
            <rFont val="Tahoma"/>
            <family val="2"/>
          </rPr>
          <t xml:space="preserve">
</t>
        </r>
      </text>
    </comment>
    <comment ref="Z9" authorId="0" shapeId="0" xr:uid="{00000000-0006-0000-0600-000007000000}">
      <text>
        <r>
          <rPr>
            <b/>
            <sz val="8"/>
            <color indexed="81"/>
            <rFont val="Tahoma"/>
            <family val="2"/>
          </rPr>
          <t>Insert date that action plan started.</t>
        </r>
        <r>
          <rPr>
            <sz val="8"/>
            <color indexed="81"/>
            <rFont val="Tahoma"/>
            <family val="2"/>
          </rPr>
          <t xml:space="preserve">
</t>
        </r>
      </text>
    </comment>
    <comment ref="Z11" authorId="0" shapeId="0" xr:uid="{00000000-0006-0000-0600-000008000000}">
      <text>
        <r>
          <rPr>
            <b/>
            <sz val="8"/>
            <color indexed="81"/>
            <rFont val="Tahoma"/>
            <family val="2"/>
          </rPr>
          <t>Insert your latest estimate of final cost at completion of the plan.</t>
        </r>
        <r>
          <rPr>
            <sz val="8"/>
            <color indexed="81"/>
            <rFont val="Tahoma"/>
            <family val="2"/>
          </rPr>
          <t xml:space="preserve">
</t>
        </r>
      </text>
    </comment>
    <comment ref="G13" authorId="0" shapeId="0" xr:uid="{00000000-0006-0000-0600-00000D000000}">
      <text>
        <r>
          <rPr>
            <b/>
            <sz val="8"/>
            <color indexed="81"/>
            <rFont val="Tahoma"/>
            <family val="2"/>
          </rPr>
          <t>Pt = Process Time the average time to do the step in hours and tenths of hours.</t>
        </r>
        <r>
          <rPr>
            <sz val="8"/>
            <color indexed="81"/>
            <rFont val="Tahoma"/>
            <family val="2"/>
          </rPr>
          <t xml:space="preserve">
</t>
        </r>
      </text>
    </comment>
    <comment ref="H13" authorId="0" shapeId="0" xr:uid="{00000000-0006-0000-0600-00000E000000}">
      <text>
        <r>
          <rPr>
            <b/>
            <sz val="8"/>
            <color indexed="81"/>
            <rFont val="Tahoma"/>
            <family val="2"/>
          </rPr>
          <t xml:space="preserve">Wt = Wait Time; the average time you wait after the step until you start next step in hours and tenths/hrs
</t>
        </r>
        <r>
          <rPr>
            <sz val="8"/>
            <color indexed="81"/>
            <rFont val="Tahoma"/>
            <family val="2"/>
          </rPr>
          <t xml:space="preserve">
</t>
        </r>
      </text>
    </comment>
    <comment ref="I13" authorId="0" shapeId="0" xr:uid="{00000000-0006-0000-0600-00000F000000}">
      <text>
        <r>
          <rPr>
            <b/>
            <sz val="8"/>
            <color indexed="81"/>
            <rFont val="Tahoma"/>
            <family val="2"/>
          </rPr>
          <t xml:space="preserve">NVA = non value added - the time you spend doing non-value added steps or rework (hours and tenths of hours)
</t>
        </r>
        <r>
          <rPr>
            <sz val="8"/>
            <color indexed="81"/>
            <rFont val="Tahoma"/>
            <family val="2"/>
          </rPr>
          <t xml:space="preserve">
</t>
        </r>
      </text>
    </comment>
    <comment ref="K13" authorId="1" shapeId="0" xr:uid="{00000000-0006-0000-0600-000010000000}">
      <text>
        <r>
          <rPr>
            <b/>
            <sz val="9"/>
            <color indexed="81"/>
            <rFont val="Tahoma"/>
            <family val="2"/>
          </rPr>
          <t xml:space="preserve">Formula: </t>
        </r>
        <r>
          <rPr>
            <sz val="9"/>
            <color indexed="81"/>
            <rFont val="Tahoma"/>
            <family val="2"/>
          </rPr>
          <t xml:space="preserve">IF Pt has labor hours, formula inserts hours to do the task. IF task requires non-labor costs, a zero (0) is left in this cell.
</t>
        </r>
      </text>
    </comment>
    <comment ref="L13" authorId="1" shapeId="0" xr:uid="{00000000-0006-0000-0600-000011000000}">
      <text>
        <r>
          <rPr>
            <b/>
            <sz val="9"/>
            <color indexed="81"/>
            <rFont val="Tahoma"/>
            <family val="2"/>
          </rPr>
          <t>INPUT:</t>
        </r>
        <r>
          <rPr>
            <sz val="9"/>
            <color indexed="81"/>
            <rFont val="Tahoma"/>
            <family val="2"/>
          </rPr>
          <t xml:space="preserve"> IF task requires labor, insert labor hourly rate; If 2 or more people are part of the Pt hours, use an average rate for the Pt cost estimate; IF task is non-labor insert dollar amount of material, supplies, or other direct costs.
</t>
        </r>
      </text>
    </comment>
    <comment ref="AD17" authorId="0" shapeId="0" xr:uid="{00000000-0006-0000-0600-000012000000}">
      <text>
        <r>
          <rPr>
            <b/>
            <sz val="8"/>
            <color indexed="81"/>
            <rFont val="Tahoma"/>
            <family val="2"/>
          </rPr>
          <t>Insert task percentage of completion.</t>
        </r>
        <r>
          <rPr>
            <sz val="8"/>
            <color indexed="81"/>
            <rFont val="Tahoma"/>
            <family val="2"/>
          </rPr>
          <t xml:space="preserve">
</t>
        </r>
      </text>
    </comment>
    <comment ref="AE17" authorId="0" shapeId="0" xr:uid="{00000000-0006-0000-0600-000013000000}">
      <text>
        <r>
          <rPr>
            <b/>
            <sz val="8"/>
            <color indexed="81"/>
            <rFont val="Tahoma"/>
            <family val="2"/>
          </rPr>
          <t>Insert date that task should be finished.</t>
        </r>
        <r>
          <rPr>
            <sz val="8"/>
            <color indexed="81"/>
            <rFont val="Tahoma"/>
            <family val="2"/>
          </rPr>
          <t xml:space="preserve">
</t>
        </r>
      </text>
    </comment>
    <comment ref="AI17" authorId="0" shapeId="0" xr:uid="{00000000-0006-0000-0600-000014000000}">
      <text>
        <r>
          <rPr>
            <b/>
            <sz val="8"/>
            <color indexed="81"/>
            <rFont val="Tahoma"/>
            <family val="2"/>
          </rPr>
          <t>Insert date that task should be finished.</t>
        </r>
        <r>
          <rPr>
            <sz val="8"/>
            <color indexed="81"/>
            <rFont val="Tahoma"/>
            <family val="2"/>
          </rPr>
          <t xml:space="preserve">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Chuck Mitchell</author>
    <author>CRM</author>
  </authors>
  <commentList>
    <comment ref="C11" authorId="0" shapeId="0" xr:uid="{00000000-0006-0000-0700-000001000000}">
      <text>
        <r>
          <rPr>
            <b/>
            <sz val="8"/>
            <color indexed="81"/>
            <rFont val="Tahoma"/>
            <family val="2"/>
          </rPr>
          <t xml:space="preserve">Initiate
Inputs
Tools or Techniques
Outputs
</t>
        </r>
        <r>
          <rPr>
            <sz val="8"/>
            <color indexed="81"/>
            <rFont val="Tahoma"/>
            <family val="2"/>
          </rPr>
          <t xml:space="preserve">
</t>
        </r>
      </text>
    </comment>
    <comment ref="G11" authorId="0" shapeId="0" xr:uid="{00000000-0006-0000-0700-000002000000}">
      <text>
        <r>
          <rPr>
            <b/>
            <sz val="8"/>
            <color indexed="81"/>
            <rFont val="Tahoma"/>
            <family val="2"/>
          </rPr>
          <t>Pt = Process Time the average time to do the step in hours and tenths of hours.</t>
        </r>
        <r>
          <rPr>
            <sz val="8"/>
            <color indexed="81"/>
            <rFont val="Tahoma"/>
            <family val="2"/>
          </rPr>
          <t xml:space="preserve">
</t>
        </r>
      </text>
    </comment>
    <comment ref="H11" authorId="0" shapeId="0" xr:uid="{00000000-0006-0000-0700-000003000000}">
      <text>
        <r>
          <rPr>
            <b/>
            <sz val="8"/>
            <color indexed="81"/>
            <rFont val="Tahoma"/>
            <family val="2"/>
          </rPr>
          <t xml:space="preserve">Wt = Wait Time; the average time you wait after the step until you start next step in hours and tenths/hrs
</t>
        </r>
        <r>
          <rPr>
            <sz val="8"/>
            <color indexed="81"/>
            <rFont val="Tahoma"/>
            <family val="2"/>
          </rPr>
          <t xml:space="preserve">
</t>
        </r>
      </text>
    </comment>
    <comment ref="I11" authorId="0" shapeId="0" xr:uid="{00000000-0006-0000-0700-000004000000}">
      <text>
        <r>
          <rPr>
            <b/>
            <sz val="8"/>
            <color indexed="81"/>
            <rFont val="Tahoma"/>
            <family val="2"/>
          </rPr>
          <t xml:space="preserve">NVA = non value added - the time you spend doing non-value added steps or rework (hours and tenths of hours)
</t>
        </r>
        <r>
          <rPr>
            <sz val="8"/>
            <color indexed="81"/>
            <rFont val="Tahoma"/>
            <family val="2"/>
          </rPr>
          <t xml:space="preserve">
</t>
        </r>
      </text>
    </comment>
    <comment ref="D36" authorId="1" shapeId="0" xr:uid="{00000000-0006-0000-0700-000005000000}">
      <text>
        <r>
          <rPr>
            <b/>
            <sz val="9"/>
            <color indexed="81"/>
            <rFont val="Tahoma"/>
            <family val="2"/>
          </rPr>
          <t xml:space="preserve">KEY SUPPLIER REQUIREMENTS:
Capabilities versus key supplier requirements specifications
Price versus competitive prices and requirements (short, long-term, life cycle cost projections)
Product quality versus key supplier product specifications
Service quality versus key supplier service specifications
Support capabilities versus product/service support requirements
Delivery performance versus delivery requirements (current and projected)
Rapid response capability to create, adapt or improve anticipated products or services 
Core competencies that keep supplier competitive, sustained and of high value
Communications and Transaction Interactions – that build strong organizational relationships
Supply Chain Performance – ability to manage and improve inputs and outputs in the supply chain, using excellent processes and practices, including inventory, order-handling, delivery, process improvement, end-user relationships and satisfaction and cost reduction practices.
</t>
        </r>
        <r>
          <rPr>
            <sz val="9"/>
            <color indexed="81"/>
            <rFont val="Tahoma"/>
            <family val="2"/>
          </rPr>
          <t xml:space="preserve">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Chuck Mitchell</author>
    <author>mauichuck</author>
  </authors>
  <commentList>
    <comment ref="Z6" authorId="0" shapeId="0" xr:uid="{00000000-0006-0000-0800-000003000000}">
      <text>
        <r>
          <rPr>
            <b/>
            <sz val="8"/>
            <color indexed="81"/>
            <rFont val="Tahoma"/>
            <family val="2"/>
          </rPr>
          <t>Input date that action plan should start.</t>
        </r>
        <r>
          <rPr>
            <sz val="8"/>
            <color indexed="81"/>
            <rFont val="Tahoma"/>
            <family val="2"/>
          </rPr>
          <t xml:space="preserve">
</t>
        </r>
      </text>
    </comment>
    <comment ref="Z7" authorId="0" shapeId="0" xr:uid="{00000000-0006-0000-0800-000005000000}">
      <text>
        <r>
          <rPr>
            <b/>
            <sz val="8"/>
            <color indexed="81"/>
            <rFont val="Tahoma"/>
            <family val="2"/>
          </rPr>
          <t>Input date that action plan should start.</t>
        </r>
        <r>
          <rPr>
            <sz val="8"/>
            <color indexed="81"/>
            <rFont val="Tahoma"/>
            <family val="2"/>
          </rPr>
          <t xml:space="preserve">
</t>
        </r>
      </text>
    </comment>
    <comment ref="Z8" authorId="0" shapeId="0" xr:uid="{00000000-0006-0000-0800-000006000000}">
      <text>
        <r>
          <rPr>
            <b/>
            <sz val="8"/>
            <color indexed="81"/>
            <rFont val="Tahoma"/>
            <family val="2"/>
          </rPr>
          <t>Insert date that action plan started.</t>
        </r>
        <r>
          <rPr>
            <sz val="8"/>
            <color indexed="81"/>
            <rFont val="Tahoma"/>
            <family val="2"/>
          </rPr>
          <t xml:space="preserve">
</t>
        </r>
      </text>
    </comment>
    <comment ref="Z9" authorId="0" shapeId="0" xr:uid="{00000000-0006-0000-0800-000007000000}">
      <text>
        <r>
          <rPr>
            <b/>
            <sz val="8"/>
            <color indexed="81"/>
            <rFont val="Tahoma"/>
            <family val="2"/>
          </rPr>
          <t>Insert date that action plan started.</t>
        </r>
        <r>
          <rPr>
            <sz val="8"/>
            <color indexed="81"/>
            <rFont val="Tahoma"/>
            <family val="2"/>
          </rPr>
          <t xml:space="preserve">
</t>
        </r>
      </text>
    </comment>
    <comment ref="Z11" authorId="0" shapeId="0" xr:uid="{00000000-0006-0000-0800-000008000000}">
      <text>
        <r>
          <rPr>
            <b/>
            <sz val="8"/>
            <color indexed="81"/>
            <rFont val="Tahoma"/>
            <family val="2"/>
          </rPr>
          <t>Insert your latest estimate of final cost at completion of the plan.</t>
        </r>
        <r>
          <rPr>
            <sz val="8"/>
            <color indexed="81"/>
            <rFont val="Tahoma"/>
            <family val="2"/>
          </rPr>
          <t xml:space="preserve">
</t>
        </r>
      </text>
    </comment>
    <comment ref="G13" authorId="0" shapeId="0" xr:uid="{00000000-0006-0000-0800-00000D000000}">
      <text>
        <r>
          <rPr>
            <b/>
            <sz val="8"/>
            <color indexed="81"/>
            <rFont val="Tahoma"/>
            <family val="2"/>
          </rPr>
          <t>Pt = Process Time the average time to do the step in hours and tenths of hours.</t>
        </r>
        <r>
          <rPr>
            <sz val="8"/>
            <color indexed="81"/>
            <rFont val="Tahoma"/>
            <family val="2"/>
          </rPr>
          <t xml:space="preserve">
</t>
        </r>
      </text>
    </comment>
    <comment ref="H13" authorId="0" shapeId="0" xr:uid="{00000000-0006-0000-0800-00000E000000}">
      <text>
        <r>
          <rPr>
            <b/>
            <sz val="8"/>
            <color indexed="81"/>
            <rFont val="Tahoma"/>
            <family val="2"/>
          </rPr>
          <t xml:space="preserve">Wt = Wait Time; the average time you wait after the step until you start next step in hours and tenths/hrs
</t>
        </r>
        <r>
          <rPr>
            <sz val="8"/>
            <color indexed="81"/>
            <rFont val="Tahoma"/>
            <family val="2"/>
          </rPr>
          <t xml:space="preserve">
</t>
        </r>
      </text>
    </comment>
    <comment ref="I13" authorId="0" shapeId="0" xr:uid="{00000000-0006-0000-0800-00000F000000}">
      <text>
        <r>
          <rPr>
            <b/>
            <sz val="8"/>
            <color indexed="81"/>
            <rFont val="Tahoma"/>
            <family val="2"/>
          </rPr>
          <t xml:space="preserve">NVA = non value added - the time you spend doing non-value added steps or rework (hours and tenths of hours)
</t>
        </r>
        <r>
          <rPr>
            <sz val="8"/>
            <color indexed="81"/>
            <rFont val="Tahoma"/>
            <family val="2"/>
          </rPr>
          <t xml:space="preserve">
</t>
        </r>
      </text>
    </comment>
    <comment ref="K13" authorId="1" shapeId="0" xr:uid="{00000000-0006-0000-0800-000010000000}">
      <text>
        <r>
          <rPr>
            <b/>
            <sz val="9"/>
            <color indexed="81"/>
            <rFont val="Tahoma"/>
            <family val="2"/>
          </rPr>
          <t xml:space="preserve">Formula: </t>
        </r>
        <r>
          <rPr>
            <sz val="9"/>
            <color indexed="81"/>
            <rFont val="Tahoma"/>
            <family val="2"/>
          </rPr>
          <t xml:space="preserve">IF Pt has labor hours, formula inserts hours to do the task. IF task requires non-labor costs, a zero (0) is left in this cell.
</t>
        </r>
      </text>
    </comment>
    <comment ref="L13" authorId="1" shapeId="0" xr:uid="{00000000-0006-0000-0800-000011000000}">
      <text>
        <r>
          <rPr>
            <b/>
            <sz val="9"/>
            <color indexed="81"/>
            <rFont val="Tahoma"/>
            <family val="2"/>
          </rPr>
          <t>INPUT:</t>
        </r>
        <r>
          <rPr>
            <sz val="9"/>
            <color indexed="81"/>
            <rFont val="Tahoma"/>
            <family val="2"/>
          </rPr>
          <t xml:space="preserve"> IF task requires labor, insert labor hourly rate; If 2 or more people are part of the Pt hours, use an average rate for the Pt cost estimate; IF task is non-labor insert dollar amount of material, supplies, or other direct costs.
</t>
        </r>
      </text>
    </comment>
    <comment ref="AD17" authorId="0" shapeId="0" xr:uid="{00000000-0006-0000-0800-000012000000}">
      <text>
        <r>
          <rPr>
            <b/>
            <sz val="8"/>
            <color indexed="81"/>
            <rFont val="Tahoma"/>
            <family val="2"/>
          </rPr>
          <t>Insert task percentage of completion.</t>
        </r>
        <r>
          <rPr>
            <sz val="8"/>
            <color indexed="81"/>
            <rFont val="Tahoma"/>
            <family val="2"/>
          </rPr>
          <t xml:space="preserve">
</t>
        </r>
      </text>
    </comment>
    <comment ref="AE17" authorId="0" shapeId="0" xr:uid="{00000000-0006-0000-0800-000013000000}">
      <text>
        <r>
          <rPr>
            <b/>
            <sz val="8"/>
            <color indexed="81"/>
            <rFont val="Tahoma"/>
            <family val="2"/>
          </rPr>
          <t>Insert date that task should be finished.</t>
        </r>
        <r>
          <rPr>
            <sz val="8"/>
            <color indexed="81"/>
            <rFont val="Tahoma"/>
            <family val="2"/>
          </rPr>
          <t xml:space="preserve">
</t>
        </r>
      </text>
    </comment>
    <comment ref="AI17" authorId="0" shapeId="0" xr:uid="{00000000-0006-0000-0800-000014000000}">
      <text>
        <r>
          <rPr>
            <b/>
            <sz val="8"/>
            <color indexed="81"/>
            <rFont val="Tahoma"/>
            <family val="2"/>
          </rPr>
          <t>Insert date that task should be finished.</t>
        </r>
        <r>
          <rPr>
            <sz val="8"/>
            <color indexed="81"/>
            <rFont val="Tahoma"/>
            <family val="2"/>
          </rPr>
          <t xml:space="preserve">
</t>
        </r>
      </text>
    </comment>
  </commentList>
</comments>
</file>

<file path=xl/sharedStrings.xml><?xml version="1.0" encoding="utf-8"?>
<sst xmlns="http://schemas.openxmlformats.org/spreadsheetml/2006/main" count="1661" uniqueCount="350">
  <si>
    <t>Approved by:                                  Date:</t>
  </si>
  <si>
    <t xml:space="preserve">    Value Added:</t>
  </si>
  <si>
    <t>Ct Days:</t>
  </si>
  <si>
    <t>Measures estimates of process time (Pt), wait time (Wt) and cycle time (Ct)</t>
  </si>
  <si>
    <t>Measures estimate of non-value-added time (NVA) that should be eliminated</t>
  </si>
  <si>
    <t>Ct Hours:</t>
  </si>
  <si>
    <t>Lead</t>
  </si>
  <si>
    <t>Support</t>
  </si>
  <si>
    <t>Hrs</t>
  </si>
  <si>
    <t>Document or Link</t>
  </si>
  <si>
    <t>Step</t>
  </si>
  <si>
    <t>Action</t>
  </si>
  <si>
    <t>Process Steps (Inputs, Tools &amp; Techniques, Outputs)</t>
  </si>
  <si>
    <t>Team</t>
  </si>
  <si>
    <t>Pt</t>
  </si>
  <si>
    <t>Wt</t>
  </si>
  <si>
    <t>NVA</t>
  </si>
  <si>
    <t>References:</t>
  </si>
  <si>
    <t>input</t>
  </si>
  <si>
    <t>Receive new purchase request; wait until ready to start work</t>
  </si>
  <si>
    <t>OFT</t>
  </si>
  <si>
    <t>review</t>
  </si>
  <si>
    <t>Review new purchase request &lt;decision&gt;</t>
  </si>
  <si>
    <t xml:space="preserve"> </t>
  </si>
  <si>
    <t>decision</t>
  </si>
  <si>
    <t>IF purchase request satisfactory then go to step 5</t>
  </si>
  <si>
    <t>IF purchase request unsatisfactory then put in rework stack then go to step 4</t>
  </si>
  <si>
    <t>rework</t>
  </si>
  <si>
    <t>Rework - correct purchase request information (log rework data)</t>
  </si>
  <si>
    <t>database</t>
  </si>
  <si>
    <t>process</t>
  </si>
  <si>
    <t>Check inventory for availability of requested item</t>
  </si>
  <si>
    <t>Prepare purchase order and submit for approval</t>
  </si>
  <si>
    <t>approval</t>
  </si>
  <si>
    <t>LFT</t>
  </si>
  <si>
    <t>IF purchase order is disapproved then &lt;end of activity&gt;</t>
  </si>
  <si>
    <t>output</t>
  </si>
  <si>
    <t>Place order for item</t>
  </si>
  <si>
    <t>Update purchase order database</t>
  </si>
  <si>
    <t>deploy</t>
  </si>
  <si>
    <t>Notify authorized personnel that purchase has been processed</t>
  </si>
  <si>
    <t>learn</t>
  </si>
  <si>
    <t>Encourage improvements to Purchase Order steps to reduce cycle time (Ct)</t>
  </si>
  <si>
    <t>ALL</t>
  </si>
  <si>
    <t>integrate</t>
  </si>
  <si>
    <t>Ensure that Purchase Order is consistent with other purchasing processes</t>
  </si>
  <si>
    <t>Totals&gt;</t>
  </si>
  <si>
    <t>Ct Hours</t>
  </si>
  <si>
    <t>Efficient process with least cost and cycle time (Ct)</t>
  </si>
  <si>
    <t xml:space="preserve">Note: </t>
  </si>
  <si>
    <t>Defect Types</t>
  </si>
  <si>
    <t>Count</t>
  </si>
  <si>
    <t>Number of Opportunities:</t>
  </si>
  <si>
    <t>defect</t>
  </si>
  <si>
    <t>inventory</t>
  </si>
  <si>
    <t>purchase request</t>
  </si>
  <si>
    <t>purchase order</t>
  </si>
  <si>
    <t>order item(s)</t>
  </si>
  <si>
    <t>Month</t>
  </si>
  <si>
    <t>Number of Process Outputs per Period:</t>
  </si>
  <si>
    <t>Number of Defect Opportunities per Output:</t>
  </si>
  <si>
    <t>Number of Defects per Period:</t>
  </si>
  <si>
    <t>Period:</t>
  </si>
  <si>
    <t>Defects Per Million Opportunities:</t>
  </si>
  <si>
    <t>Sigma Level vs. Six Sigma (3.4):</t>
  </si>
  <si>
    <t>Purchase Request Error (rework)</t>
  </si>
  <si>
    <t>PR error</t>
  </si>
  <si>
    <t>IF item is available then go to step 9</t>
  </si>
  <si>
    <t>Inventory Unavailability (order required)</t>
  </si>
  <si>
    <t>Order and restock inventory, then go to step 9</t>
  </si>
  <si>
    <t>Purchase Order Error (rework)</t>
  </si>
  <si>
    <t>Review purchase order &lt;decision&gt;</t>
  </si>
  <si>
    <t>IF purchase order satisfactory then go to step 13</t>
  </si>
  <si>
    <t>IF purchase order unsatisfactory then put in rework stack and go to step 9</t>
  </si>
  <si>
    <t xml:space="preserve">Approve or reject purchase order </t>
  </si>
  <si>
    <t>IF purchase order is approved then go to step 16</t>
  </si>
  <si>
    <t>Purchase Order Disapproved</t>
  </si>
  <si>
    <t>PO error</t>
  </si>
  <si>
    <t>PO rejected</t>
  </si>
  <si>
    <t>Inventory short</t>
  </si>
  <si>
    <t>Frequency</t>
  </si>
  <si>
    <t>Note 1</t>
  </si>
  <si>
    <t>Note 2</t>
  </si>
  <si>
    <t>Note 3</t>
  </si>
  <si>
    <t>formula</t>
  </si>
  <si>
    <t>Short Title</t>
  </si>
  <si>
    <t>HPO21™ Process Chart</t>
  </si>
  <si>
    <t>HPO21™ Defects Chart</t>
  </si>
  <si>
    <t xml:space="preserve">Action Plan Summary: </t>
  </si>
  <si>
    <t>Responsibility:</t>
  </si>
  <si>
    <t>Orginal Project Start Date</t>
  </si>
  <si>
    <t>Actual Project Start Date</t>
  </si>
  <si>
    <t>Orginal Project Completion Date</t>
  </si>
  <si>
    <t>Date:</t>
  </si>
  <si>
    <t>Revised Project Completion Date</t>
  </si>
  <si>
    <t>Original Project Target Cost</t>
  </si>
  <si>
    <t>Revised Project Estimated Cost</t>
  </si>
  <si>
    <t>Performing</t>
  </si>
  <si>
    <t>Labor or</t>
  </si>
  <si>
    <t>Labor Rate</t>
  </si>
  <si>
    <t>Resources</t>
  </si>
  <si>
    <t>Task</t>
  </si>
  <si>
    <t>Cumulative</t>
  </si>
  <si>
    <t>Revised</t>
  </si>
  <si>
    <t>Organization</t>
  </si>
  <si>
    <t>Non-Labor</t>
  </si>
  <si>
    <t>or Non-Labor</t>
  </si>
  <si>
    <t>Required</t>
  </si>
  <si>
    <t>Completion</t>
  </si>
  <si>
    <t>Planned</t>
  </si>
  <si>
    <t>Actual</t>
  </si>
  <si>
    <t>Planned $</t>
  </si>
  <si>
    <t>Title or Code</t>
  </si>
  <si>
    <t>Dollars</t>
  </si>
  <si>
    <t>Percentage</t>
  </si>
  <si>
    <t>Consumed</t>
  </si>
  <si>
    <t>Date</t>
  </si>
  <si>
    <r>
      <t xml:space="preserve">Title </t>
    </r>
    <r>
      <rPr>
        <sz val="9"/>
        <rFont val="Arial"/>
        <family val="2"/>
      </rPr>
      <t>&lt;input&gt;</t>
    </r>
  </si>
  <si>
    <t>&lt;input&gt;</t>
  </si>
  <si>
    <t>&lt;formula&gt;</t>
  </si>
  <si>
    <t>TOTALS:</t>
  </si>
  <si>
    <t xml:space="preserve">HPO21™ Operations Excellence Action Plan </t>
  </si>
  <si>
    <t>Operations Focus Team (OFT)</t>
  </si>
  <si>
    <t>Original Key Process Design Rating (from ACI-RG05 Assessment):</t>
  </si>
  <si>
    <t>Lastest Key Process Design Rating (from ACI-RG05 Assessment):</t>
  </si>
  <si>
    <r>
      <rPr>
        <b/>
        <sz val="9"/>
        <rFont val="Arial"/>
        <family val="2"/>
      </rPr>
      <t>Brief Description of action plan</t>
    </r>
    <r>
      <rPr>
        <sz val="9"/>
        <rFont val="Arial"/>
        <family val="2"/>
      </rPr>
      <t xml:space="preserve">: Implement improved process that reduces number of PR and PO errors, as well as Inventory shortages; Use </t>
    </r>
    <r>
      <rPr>
        <b/>
        <sz val="9"/>
        <rFont val="Arial"/>
        <family val="2"/>
      </rPr>
      <t>ACI-Innovator</t>
    </r>
    <r>
      <rPr>
        <sz val="9"/>
        <rFont val="Arial"/>
        <family val="2"/>
      </rPr>
      <t xml:space="preserve"> Process to gather ideas</t>
    </r>
  </si>
  <si>
    <t>HPO21™ ACI-Innovator (pasted example)</t>
  </si>
  <si>
    <t>HPO21™ ACI-Innovator (paste data from model )</t>
  </si>
  <si>
    <t>Process for DESIGN of Product, Service or Program</t>
  </si>
  <si>
    <t>Design Process</t>
  </si>
  <si>
    <t>Production Process</t>
  </si>
  <si>
    <t>Delivery Process</t>
  </si>
  <si>
    <t>Support Process</t>
  </si>
  <si>
    <t>Administration Process</t>
  </si>
  <si>
    <r>
      <t>HPO21</t>
    </r>
    <r>
      <rPr>
        <sz val="8"/>
        <color indexed="9"/>
        <rFont val="Arial Narrow"/>
        <family val="2"/>
      </rPr>
      <t>TM</t>
    </r>
    <r>
      <rPr>
        <b/>
        <sz val="11"/>
        <color indexed="9"/>
        <rFont val="Arial"/>
        <family val="2"/>
      </rPr>
      <t xml:space="preserve"> Process Chart</t>
    </r>
  </si>
  <si>
    <t>Title:</t>
  </si>
  <si>
    <t>ID:</t>
  </si>
  <si>
    <t>Notes:</t>
  </si>
  <si>
    <t>Status</t>
  </si>
  <si>
    <t>WFT</t>
  </si>
  <si>
    <t>Helps establish processes for design, production, delivery, support and supply chain management</t>
  </si>
  <si>
    <t>Helps establish process for measurement and improvement of these five Key Processes</t>
  </si>
  <si>
    <t>Select a Key Process to be charted (Design, Production, Delivery, Support, or Supply Chain)</t>
  </si>
  <si>
    <t>document</t>
  </si>
  <si>
    <t xml:space="preserve">List each step of the process (in normal sequence or order) and including decision steps </t>
  </si>
  <si>
    <t>Input the team or role responsible for executing the step (in the columns for Lead and Support Teams)</t>
  </si>
  <si>
    <t>Input a one word action type in the column labeled Action (leave Status column blank for now)</t>
  </si>
  <si>
    <t>defects</t>
  </si>
  <si>
    <t>Study the Process Chart for Procurement in the Example tab; note how defects are included (red text)</t>
  </si>
  <si>
    <t>Review the final Process Chart to be sure it includes all steps, teams, decisions and defects</t>
  </si>
  <si>
    <t>Review and approve the final Process Chart</t>
  </si>
  <si>
    <t>Assemble the people with significant process experience and knowledge of the process (SME)</t>
  </si>
  <si>
    <t>SME</t>
  </si>
  <si>
    <t xml:space="preserve">Input </t>
  </si>
  <si>
    <t>Estimate the Process Time (Pt) for each step of the process and input it into Pt column</t>
  </si>
  <si>
    <t>Estimate the Wait Time (Wt) for each step of the process and input it into Wt column</t>
  </si>
  <si>
    <t>Estimate the Non Value Added time (NVA) for each step of the process and input it into NVA column</t>
  </si>
  <si>
    <t>When all Pt, Wt and NVA estimates are input, observe the Cycle Time (Ct = Pt + Wt + NVA)</t>
  </si>
  <si>
    <t>select</t>
  </si>
  <si>
    <t>reference</t>
  </si>
  <si>
    <t>Use ISO9001-2008 Standards (Steps 2-10) as reference for design</t>
  </si>
  <si>
    <t>ISO9001-2008 7.3 Design and development</t>
  </si>
  <si>
    <t>ISO9001-2008 7.3.1 Design and development planning</t>
  </si>
  <si>
    <t>ISO9001-2008 7.3.2 Design and development inputs</t>
  </si>
  <si>
    <t>ISO9001-2008 4.2.4 Records of design changes</t>
  </si>
  <si>
    <t>ISO9001-2008 7.3.3 Design and development outputs</t>
  </si>
  <si>
    <t>ISO9001-2008 7.3.4 Design and development review</t>
  </si>
  <si>
    <t>ISO9001-2008 7.3.5 Design and development verification</t>
  </si>
  <si>
    <t>ISO9001-2008 7.3.6 Design and development validation</t>
  </si>
  <si>
    <t>ISO9001-2008 7.3.7 Control of design and development changes</t>
  </si>
  <si>
    <t>tools</t>
  </si>
  <si>
    <t>HPO21 Standard 3.7 Product and Service Requirements and Specifications</t>
  </si>
  <si>
    <t>CFT</t>
  </si>
  <si>
    <t>Document the Product or Service Requirements and Specifications</t>
  </si>
  <si>
    <t>Review and finalize the Product or Service Requirements and Specifications</t>
  </si>
  <si>
    <t>approve</t>
  </si>
  <si>
    <t>Approve the final Product or Service Requirements and Specifications</t>
  </si>
  <si>
    <t>Publish the Product or Service Requirements/Specs on HPO21 Intranet</t>
  </si>
  <si>
    <t>outputs</t>
  </si>
  <si>
    <t>Final 3.7 Product and Service Requirements and Specifications</t>
  </si>
  <si>
    <t>Encourage improvements to this Standard, as appropriate</t>
  </si>
  <si>
    <t>Ensure that this Standard is consistent with other HPO21 outputs</t>
  </si>
  <si>
    <t>IF ISO standards are used, refer to the list included below this Process Chart</t>
  </si>
  <si>
    <t>ISO9001-2008 Reference (if applicable to the above process)</t>
  </si>
  <si>
    <t>initiate</t>
  </si>
  <si>
    <t>The Operations Focus Team (OFT) initiates Standard 6.6 Process</t>
  </si>
  <si>
    <t>Use HPO21 Standard 6.1 (ISO9001-2008 7. and 8.) as reference for DESIGN</t>
  </si>
  <si>
    <t>Use ISO9001-2008 Standard below to document PRODUCTION processes</t>
  </si>
  <si>
    <t>ISO9001-2008 7. PRODUCT REALIZATION</t>
  </si>
  <si>
    <t xml:space="preserve">ISO9001-2008 7.4 Purchasing </t>
  </si>
  <si>
    <t>ISO9001-20087.4.1 Purchasing process</t>
  </si>
  <si>
    <t xml:space="preserve">ISO9001-20087.4.2 Purchasing information </t>
  </si>
  <si>
    <t xml:space="preserve">ISO9001-20087.4.3 Verification of purchased product </t>
  </si>
  <si>
    <t>ISO9001-2008 7.5 Production and service provision</t>
  </si>
  <si>
    <t>ISO9001-2008 7.5.1 Control of production and service provision</t>
  </si>
  <si>
    <t xml:space="preserve">ISO9001-2008 7.5.2 Validation of processes for production/service provision </t>
  </si>
  <si>
    <t xml:space="preserve">ISO9001-2008 7.5.3 Identification and traceability </t>
  </si>
  <si>
    <t xml:space="preserve">ISO9001-2008 7.5.4 Customer property </t>
  </si>
  <si>
    <t xml:space="preserve">ISO9001-2008 7.5.5 Preservation of product </t>
  </si>
  <si>
    <t>ISO9001-2008 7.6 Control of monitoring and measuring equipment</t>
  </si>
  <si>
    <t xml:space="preserve">ISO9001-2008 8. MEASUREMENT, ANALYSIS AND IMPROVEMENT </t>
  </si>
  <si>
    <t xml:space="preserve">ISO9001-2008 8.1 General </t>
  </si>
  <si>
    <t xml:space="preserve">ISO9001-2008 8.2 Monitoring and measurement </t>
  </si>
  <si>
    <t>ISO9001-2008 8.2.1 Customer satisfaction</t>
  </si>
  <si>
    <t xml:space="preserve">ISO9001-2008 8.2.2 Internal audit </t>
  </si>
  <si>
    <t xml:space="preserve">ISO9001-2008 8.2.3 Monitoring and measurement of processes </t>
  </si>
  <si>
    <t>ISO9001-2008 8.2.4 Monitoring and measurement of product</t>
  </si>
  <si>
    <t>ISO9001-2008 8.3 Control of nonconforming product</t>
  </si>
  <si>
    <t>ISO9001-2008 8.4 Analysis of data</t>
  </si>
  <si>
    <t xml:space="preserve">ISO9001-2008 8.5 Improvement </t>
  </si>
  <si>
    <t>ISO9001-2008 8.5.1 Continual improvement</t>
  </si>
  <si>
    <t>ISO9001-2008 8.5.2 Corrective action</t>
  </si>
  <si>
    <t>ISO9001-2008 8.5.3 Preventive action</t>
  </si>
  <si>
    <t>PRODUCTION Processes are documented</t>
  </si>
  <si>
    <t xml:space="preserve">Publish the Production Process documents on HPO21 Intranet </t>
  </si>
  <si>
    <t>Observe production process effectiveness, Ct, Cost, Quality, Risks</t>
  </si>
  <si>
    <t>improve</t>
  </si>
  <si>
    <t>Improve production process and production results</t>
  </si>
  <si>
    <t>suppliers</t>
  </si>
  <si>
    <t>ensure that best suppliers are used in production processes</t>
  </si>
  <si>
    <t>Integrate production requirements with design, delivery and support process</t>
  </si>
  <si>
    <t>IF ISO9000 standards will be incorporated into the Process, then review the ISO standards</t>
  </si>
  <si>
    <t>Initiate</t>
  </si>
  <si>
    <t>The organization becomes aware of need for Supply Chain Management</t>
  </si>
  <si>
    <t>DEFINE CUSTOMER AND MARKET REQUIREMENTS FOR SCM</t>
  </si>
  <si>
    <t>analysis</t>
  </si>
  <si>
    <t>Determine what products by type and quantity that customers.markets need</t>
  </si>
  <si>
    <t>Determine product delivery date requirements (by type and quantity)</t>
  </si>
  <si>
    <t>plans</t>
  </si>
  <si>
    <t>Create/update production plans, schedules, and resource requirements</t>
  </si>
  <si>
    <t xml:space="preserve">INITIATE INFORMATION REQUIREMENTS and SCM INFO SYSTEM </t>
  </si>
  <si>
    <t>Determine what information is needed to manage the supply chain</t>
  </si>
  <si>
    <t>Use HPO21 Standard 4.1 Select Performance Measures as a guide</t>
  </si>
  <si>
    <t>decisions</t>
  </si>
  <si>
    <t>Select data and information needs for the organization's supply chain role</t>
  </si>
  <si>
    <t>Purchase or create a SCM info system to help manage the supply chain</t>
  </si>
  <si>
    <t>Implement the SCM Info System (install, train, load data, test, manage)</t>
  </si>
  <si>
    <t>DEFINE INVENTORY REQUIREMENTS</t>
  </si>
  <si>
    <t>Consider inventory uncertainity and risks that impact customer/markets</t>
  </si>
  <si>
    <t>Determine type and quantity of inventory to be stocked to support SC</t>
  </si>
  <si>
    <t>Determine product stage in inventory (raw material, semi-finished, finished)</t>
  </si>
  <si>
    <t>DEFINE PRODUCTION AND INVENTORY FACILITIES REQUIREMENTS</t>
  </si>
  <si>
    <t>Consider facilities uncertainity and risks that impact customer/markets</t>
  </si>
  <si>
    <t>Determine ideal locations for production facilities (new or existing)</t>
  </si>
  <si>
    <t>Determine ideal locations for inventory facilities (new or existing)</t>
  </si>
  <si>
    <t>DEFINE TRANSPORTATION REQUIREMENTS</t>
  </si>
  <si>
    <t>Consider transportation uncertainity/risks that impact customer/markets</t>
  </si>
  <si>
    <t>Determine how inventory should be moved along the supply chain</t>
  </si>
  <si>
    <t>Determine best transportation process (truck, rail, air-freight, sea, etc.)</t>
  </si>
  <si>
    <t>SELECT KEY SUPPLIERS FOR SUPPLY CHAIN</t>
  </si>
  <si>
    <t>planning</t>
  </si>
  <si>
    <t xml:space="preserve">Create Key Suppliers Requirements Documents </t>
  </si>
  <si>
    <t>purchasing</t>
  </si>
  <si>
    <t>Initiate Key Suppliers Requests for Quote (RFQ) or Proposal (RFP)</t>
  </si>
  <si>
    <t>evaluation</t>
  </si>
  <si>
    <t>Evaluate Key Suppliers against Requirements</t>
  </si>
  <si>
    <t>Select Key Suppliers based on ability to meet requirements</t>
  </si>
  <si>
    <t>award</t>
  </si>
  <si>
    <t>Award contracts to Key Suppliers</t>
  </si>
  <si>
    <t>EXECUTE AND IMPROVE THE SCM SYSTEM</t>
  </si>
  <si>
    <t>Use the SCM Info System to manage daily supply chain actions/decisions</t>
  </si>
  <si>
    <t>Measure customer satisfaction with the organizations SCM outputs</t>
  </si>
  <si>
    <t>Improve SCM information, inventory, production, transportation results</t>
  </si>
  <si>
    <t>Monitor key suppliers; reward high performance; replace low performers</t>
  </si>
  <si>
    <t>Integrate SCM production/inventory requirements with production process</t>
  </si>
  <si>
    <t>Integrate SCM production/inventory requirements with procurement process</t>
  </si>
  <si>
    <t>Integrate SCM requirements with other HPO21 standards, as appropriate</t>
  </si>
  <si>
    <t>Insert process steps where quality checks, inspections or other observations indicate possible defects</t>
  </si>
  <si>
    <r>
      <t xml:space="preserve">Create Process Charts </t>
    </r>
    <r>
      <rPr>
        <sz val="9"/>
        <rFont val="Arial"/>
        <family val="2"/>
      </rPr>
      <t xml:space="preserve">(use tabs for Design, Production, Delivery, Support, Supply Chain, Admin) </t>
    </r>
  </si>
  <si>
    <t>PROCESS DESIGN</t>
  </si>
  <si>
    <t xml:space="preserve">Study the DEFECTS Chart for Procurement in the Example tab; note actions, process steps, teams, etc. </t>
  </si>
  <si>
    <t>Select the Process to be managed and improved (Design, Production, Delivery, Support, SC, Admin)</t>
  </si>
  <si>
    <t>DEFECTS CHART</t>
  </si>
  <si>
    <r>
      <t xml:space="preserve">Go to the </t>
    </r>
    <r>
      <rPr>
        <b/>
        <sz val="9"/>
        <rFont val="Arial"/>
        <family val="2"/>
      </rPr>
      <t>Defects Chart</t>
    </r>
    <r>
      <rPr>
        <sz val="9"/>
        <rFont val="Arial"/>
        <family val="2"/>
      </rPr>
      <t xml:space="preserve"> model in the Process to be improved</t>
    </r>
  </si>
  <si>
    <r>
      <t xml:space="preserve">In the Defects Chart header, input the </t>
    </r>
    <r>
      <rPr>
        <b/>
        <sz val="9"/>
        <rFont val="Arial"/>
        <family val="2"/>
      </rPr>
      <t>Period</t>
    </r>
    <r>
      <rPr>
        <sz val="9"/>
        <rFont val="Arial"/>
        <family val="2"/>
      </rPr>
      <t xml:space="preserve"> (default is Month) for which defects will be recorded</t>
    </r>
  </si>
  <si>
    <r>
      <t xml:space="preserve">In the Defects Chart header, input the </t>
    </r>
    <r>
      <rPr>
        <b/>
        <sz val="9"/>
        <rFont val="Arial"/>
        <family val="2"/>
      </rPr>
      <t xml:space="preserve">Number of Process Outputs Per Period </t>
    </r>
    <r>
      <rPr>
        <sz val="9"/>
        <rFont val="Arial"/>
        <family val="2"/>
      </rPr>
      <t>(see popup Note 1)</t>
    </r>
  </si>
  <si>
    <r>
      <t xml:space="preserve">In the Defects Chart header, input the </t>
    </r>
    <r>
      <rPr>
        <b/>
        <sz val="9"/>
        <rFont val="Arial"/>
        <family val="2"/>
      </rPr>
      <t xml:space="preserve">Number of Defect Opportunities Per Output </t>
    </r>
    <r>
      <rPr>
        <sz val="9"/>
        <rFont val="Arial"/>
        <family val="2"/>
      </rPr>
      <t>(see popup Note 2)</t>
    </r>
  </si>
  <si>
    <r>
      <t xml:space="preserve">In the Defects Chart header, input the </t>
    </r>
    <r>
      <rPr>
        <b/>
        <sz val="9"/>
        <rFont val="Arial"/>
        <family val="2"/>
      </rPr>
      <t xml:space="preserve">Number of Defects Per Period </t>
    </r>
    <r>
      <rPr>
        <sz val="9"/>
        <rFont val="Arial"/>
        <family val="2"/>
      </rPr>
      <t>(see popup Note 3)</t>
    </r>
  </si>
  <si>
    <t>log</t>
  </si>
  <si>
    <r>
      <t xml:space="preserve">In the Defects Chart header, note the </t>
    </r>
    <r>
      <rPr>
        <b/>
        <sz val="9"/>
        <rFont val="Arial"/>
        <family val="2"/>
      </rPr>
      <t xml:space="preserve">Defects Per Million Opportunities </t>
    </r>
    <r>
      <rPr>
        <sz val="9"/>
        <rFont val="Arial"/>
        <family val="2"/>
      </rPr>
      <t>(see popup Note 4)</t>
    </r>
  </si>
  <si>
    <t>Note 4</t>
  </si>
  <si>
    <r>
      <t xml:space="preserve">In the </t>
    </r>
    <r>
      <rPr>
        <b/>
        <sz val="9"/>
        <rFont val="Arial"/>
        <family val="2"/>
      </rPr>
      <t>Defects Chart</t>
    </r>
    <r>
      <rPr>
        <sz val="9"/>
        <rFont val="Arial"/>
        <family val="2"/>
      </rPr>
      <t xml:space="preserve">, input the type of defect title, and a short title (source: Process Chart </t>
    </r>
    <r>
      <rPr>
        <sz val="9"/>
        <color rgb="FFFF0000"/>
        <rFont val="Arial"/>
        <family val="2"/>
      </rPr>
      <t>defects</t>
    </r>
    <r>
      <rPr>
        <sz val="9"/>
        <rFont val="Arial"/>
        <family val="2"/>
      </rPr>
      <t>)</t>
    </r>
  </si>
  <si>
    <t>verify</t>
  </si>
  <si>
    <r>
      <t xml:space="preserve">Verify that the number of Defect types in the Defects Chart corresponds to the Process Chart </t>
    </r>
    <r>
      <rPr>
        <sz val="9"/>
        <color rgb="FFFF0000"/>
        <rFont val="Arial"/>
        <family val="2"/>
      </rPr>
      <t>defects</t>
    </r>
  </si>
  <si>
    <r>
      <t xml:space="preserve">For each Defect Type, input the number of </t>
    </r>
    <r>
      <rPr>
        <sz val="9"/>
        <color rgb="FFFF0000"/>
        <rFont val="Arial"/>
        <family val="2"/>
      </rPr>
      <t>defects</t>
    </r>
    <r>
      <rPr>
        <sz val="9"/>
        <rFont val="Arial"/>
        <family val="2"/>
      </rPr>
      <t xml:space="preserve"> for the period (usually one month)</t>
    </r>
  </si>
  <si>
    <r>
      <t xml:space="preserve">Establish a Log to record the </t>
    </r>
    <r>
      <rPr>
        <b/>
        <sz val="9"/>
        <rFont val="Arial"/>
        <family val="2"/>
      </rPr>
      <t xml:space="preserve">Number of Defects Per Period </t>
    </r>
    <r>
      <rPr>
        <sz val="9"/>
        <rFont val="Arial"/>
        <family val="2"/>
      </rPr>
      <t xml:space="preserve"> for each </t>
    </r>
    <r>
      <rPr>
        <b/>
        <sz val="9"/>
        <rFont val="Arial"/>
        <family val="2"/>
      </rPr>
      <t>Defect Type</t>
    </r>
    <r>
      <rPr>
        <sz val="9"/>
        <rFont val="Arial"/>
        <family val="2"/>
      </rPr>
      <t xml:space="preserve"> in the Defects Chart</t>
    </r>
  </si>
  <si>
    <r>
      <t xml:space="preserve">Verify that the </t>
    </r>
    <r>
      <rPr>
        <b/>
        <sz val="9"/>
        <rFont val="Arial"/>
        <family val="2"/>
      </rPr>
      <t>Number of Defects Per Period</t>
    </r>
    <r>
      <rPr>
        <sz val="9"/>
        <rFont val="Arial"/>
        <family val="2"/>
      </rPr>
      <t xml:space="preserve"> corresponds to the total </t>
    </r>
    <r>
      <rPr>
        <b/>
        <sz val="9"/>
        <rFont val="Arial"/>
        <family val="2"/>
      </rPr>
      <t>Count</t>
    </r>
    <r>
      <rPr>
        <sz val="9"/>
        <rFont val="Arial"/>
        <family val="2"/>
      </rPr>
      <t xml:space="preserve"> in the Defects Chart</t>
    </r>
  </si>
  <si>
    <r>
      <t xml:space="preserve">In the Defects Chart header, note the </t>
    </r>
    <r>
      <rPr>
        <b/>
        <sz val="9"/>
        <rFont val="Arial"/>
        <family val="2"/>
      </rPr>
      <t xml:space="preserve">Sigma Level </t>
    </r>
    <r>
      <rPr>
        <sz val="9"/>
        <rFont val="Arial"/>
        <family val="2"/>
      </rPr>
      <t xml:space="preserve">(for comparison to your </t>
    </r>
    <r>
      <rPr>
        <b/>
        <sz val="9"/>
        <rFont val="Arial"/>
        <family val="2"/>
      </rPr>
      <t>Sigma Goal</t>
    </r>
    <r>
      <rPr>
        <sz val="9"/>
        <rFont val="Arial"/>
        <family val="2"/>
      </rPr>
      <t>)</t>
    </r>
  </si>
  <si>
    <r>
      <t xml:space="preserve">Follow the instructions in the </t>
    </r>
    <r>
      <rPr>
        <b/>
        <sz val="9"/>
        <rFont val="Arial"/>
        <family val="2"/>
      </rPr>
      <t>ACI-Innovator</t>
    </r>
    <r>
      <rPr>
        <sz val="9"/>
        <rFont val="Arial"/>
        <family val="2"/>
      </rPr>
      <t xml:space="preserve"> model to collect ideas for </t>
    </r>
    <r>
      <rPr>
        <b/>
        <sz val="9"/>
        <rFont val="Arial"/>
        <family val="2"/>
      </rPr>
      <t>Process Chart</t>
    </r>
    <r>
      <rPr>
        <sz val="9"/>
        <rFont val="Arial"/>
        <family val="2"/>
      </rPr>
      <t xml:space="preserve"> improvements</t>
    </r>
  </si>
  <si>
    <t>ideas</t>
  </si>
  <si>
    <r>
      <t xml:space="preserve">Review </t>
    </r>
    <r>
      <rPr>
        <b/>
        <sz val="9"/>
        <rFont val="Arial"/>
        <family val="2"/>
      </rPr>
      <t>Process Improvement</t>
    </r>
    <r>
      <rPr>
        <sz val="9"/>
        <rFont val="Arial"/>
        <family val="2"/>
      </rPr>
      <t xml:space="preserve"> ideas collected from </t>
    </r>
    <r>
      <rPr>
        <b/>
        <sz val="9"/>
        <rFont val="Arial"/>
        <family val="2"/>
      </rPr>
      <t>ACI-Innovator</t>
    </r>
    <r>
      <rPr>
        <sz val="9"/>
        <rFont val="Arial"/>
        <family val="2"/>
      </rPr>
      <t xml:space="preserve"> sessions and select best ideas</t>
    </r>
  </si>
  <si>
    <r>
      <t xml:space="preserve">Study the </t>
    </r>
    <r>
      <rPr>
        <b/>
        <sz val="9"/>
        <rFont val="Arial"/>
        <family val="2"/>
      </rPr>
      <t>Action Plan</t>
    </r>
    <r>
      <rPr>
        <sz val="9"/>
        <rFont val="Arial"/>
        <family val="2"/>
      </rPr>
      <t xml:space="preserve"> for Procurement in the </t>
    </r>
    <r>
      <rPr>
        <b/>
        <sz val="9"/>
        <rFont val="Arial"/>
        <family val="2"/>
      </rPr>
      <t xml:space="preserve">Example </t>
    </r>
    <r>
      <rPr>
        <sz val="9"/>
        <rFont val="Arial"/>
        <family val="2"/>
      </rPr>
      <t xml:space="preserve">tab; note actions, process steps, teams, etc. </t>
    </r>
  </si>
  <si>
    <t>Pt formula</t>
  </si>
  <si>
    <t>Pt Cost</t>
  </si>
  <si>
    <t>IF item NOT available then go to step 8</t>
  </si>
  <si>
    <t>Example Process</t>
  </si>
  <si>
    <t>Input</t>
  </si>
  <si>
    <t>For each step that has Process Time (Pt) Hours, determine the performer's labor rate or average rate</t>
  </si>
  <si>
    <t>Estimate the Process Time (Pt) rate and input it into column L (labeled: labor rate or non-labor $)</t>
  </si>
  <si>
    <t>Estimate Process Cycle Time (Ct hours) and Process Cost (Pt $)</t>
  </si>
  <si>
    <t>Note 2: If multiple performers consumes Pt hours, then input the average rate for that performer team</t>
  </si>
  <si>
    <t>Note 1: If one performer consumes Pt hours, then input the accounting rate for that performer</t>
  </si>
  <si>
    <t>When all Pt hours and Non-Labor Costs are input, observe the Process Cost (Pt $)</t>
  </si>
  <si>
    <r>
      <t xml:space="preserve">Ensure that the Process has checks, inspections or other observations to indicate possible </t>
    </r>
    <r>
      <rPr>
        <sz val="9"/>
        <color rgb="FFFF0000"/>
        <rFont val="Arial"/>
        <family val="2"/>
      </rPr>
      <t>defects</t>
    </r>
  </si>
  <si>
    <t>Measures estimates of process time (Pt), wait time (Wt), Non-Value time (NVA) and Process Costs (Pt$)</t>
  </si>
  <si>
    <r>
      <t xml:space="preserve">Review the </t>
    </r>
    <r>
      <rPr>
        <b/>
        <sz val="9"/>
        <rFont val="Arial"/>
        <family val="2"/>
      </rPr>
      <t>Process Chart</t>
    </r>
    <r>
      <rPr>
        <sz val="9"/>
        <rFont val="Arial"/>
        <family val="2"/>
      </rPr>
      <t xml:space="preserve"> for opportunities for improvement (reductions in Pt, Wt, NVA and Pt cost) </t>
    </r>
  </si>
  <si>
    <r>
      <t xml:space="preserve">Plan and execute one or more </t>
    </r>
    <r>
      <rPr>
        <b/>
        <sz val="9"/>
        <rFont val="Arial"/>
        <family val="2"/>
      </rPr>
      <t>ACI-Innovator</t>
    </r>
    <r>
      <rPr>
        <sz val="9"/>
        <rFont val="Arial"/>
        <family val="2"/>
      </rPr>
      <t xml:space="preserve"> sessions to collect ideas for reducing Pt, Wt, NVA &amp; Pt $</t>
    </r>
  </si>
  <si>
    <t>When best process improvement ideas are available, change Process Chart Steps and Inputs</t>
  </si>
  <si>
    <t>action</t>
  </si>
  <si>
    <t>Use ACI-INNOVATOR to Reduce Process Cycle Time and Process Costs (Pt$)</t>
  </si>
  <si>
    <t xml:space="preserve">Deploy the completed Process Chart to those who will use it </t>
  </si>
  <si>
    <t>Note 5: The Non-Labor cost is input in the cell to the left of the cell labeled Pt Cost</t>
  </si>
  <si>
    <t>Note 3: Accounting is the suggested source for obtaining rates and average rates of groups</t>
  </si>
  <si>
    <t>How should we reduce the purchasing order defects count?</t>
  </si>
  <si>
    <r>
      <t xml:space="preserve">Use ACI-INNOVATOR to Reduce or Eliminate Process </t>
    </r>
    <r>
      <rPr>
        <b/>
        <sz val="9"/>
        <color rgb="FFFF0000"/>
        <rFont val="Arial"/>
        <family val="2"/>
      </rPr>
      <t>Defects</t>
    </r>
    <r>
      <rPr>
        <b/>
        <sz val="9"/>
        <rFont val="Arial"/>
        <family val="2"/>
      </rPr>
      <t xml:space="preserve"> </t>
    </r>
  </si>
  <si>
    <r>
      <t xml:space="preserve">Review the </t>
    </r>
    <r>
      <rPr>
        <b/>
        <sz val="9"/>
        <rFont val="Arial"/>
        <family val="2"/>
      </rPr>
      <t>Process Chart</t>
    </r>
    <r>
      <rPr>
        <sz val="9"/>
        <rFont val="Arial"/>
        <family val="2"/>
      </rPr>
      <t xml:space="preserve"> for opportunities to reduce or eliminate process defects</t>
    </r>
  </si>
  <si>
    <r>
      <t xml:space="preserve">Follow the instructions in the </t>
    </r>
    <r>
      <rPr>
        <b/>
        <sz val="9"/>
        <rFont val="Arial"/>
        <family val="2"/>
      </rPr>
      <t>ACI-Innovator</t>
    </r>
    <r>
      <rPr>
        <sz val="9"/>
        <rFont val="Arial"/>
        <family val="2"/>
      </rPr>
      <t xml:space="preserve"> model to collect ideas for defects reduction or elimination</t>
    </r>
  </si>
  <si>
    <r>
      <t xml:space="preserve">Plan and execute one or more </t>
    </r>
    <r>
      <rPr>
        <b/>
        <sz val="9"/>
        <rFont val="Arial"/>
        <family val="2"/>
      </rPr>
      <t>ACI-Innovator</t>
    </r>
    <r>
      <rPr>
        <sz val="9"/>
        <rFont val="Arial"/>
        <family val="2"/>
      </rPr>
      <t xml:space="preserve"> sessions to collect ideas for defects</t>
    </r>
  </si>
  <si>
    <r>
      <t xml:space="preserve">Review </t>
    </r>
    <r>
      <rPr>
        <b/>
        <sz val="9"/>
        <rFont val="Arial"/>
        <family val="2"/>
      </rPr>
      <t xml:space="preserve">Defects </t>
    </r>
    <r>
      <rPr>
        <sz val="9"/>
        <rFont val="Arial"/>
        <family val="2"/>
      </rPr>
      <t xml:space="preserve">related ideas collected from </t>
    </r>
    <r>
      <rPr>
        <b/>
        <sz val="9"/>
        <rFont val="Arial"/>
        <family val="2"/>
      </rPr>
      <t>ACI-Innovator</t>
    </r>
    <r>
      <rPr>
        <sz val="9"/>
        <rFont val="Arial"/>
        <family val="2"/>
      </rPr>
      <t xml:space="preserve"> sessions and select best ideas</t>
    </r>
  </si>
  <si>
    <r>
      <t xml:space="preserve">Follow the instructions in the </t>
    </r>
    <r>
      <rPr>
        <b/>
        <sz val="9"/>
        <rFont val="Arial"/>
        <family val="2"/>
      </rPr>
      <t xml:space="preserve">Operations Excellence Action Plans </t>
    </r>
    <r>
      <rPr>
        <sz val="9"/>
        <rFont val="Arial"/>
        <family val="2"/>
      </rPr>
      <t>to create/use Action Plan</t>
    </r>
  </si>
  <si>
    <t>execute</t>
  </si>
  <si>
    <t>Goal: Minimize or eliminate defects, rework and other quality related errors</t>
  </si>
  <si>
    <r>
      <t xml:space="preserve">Study the </t>
    </r>
    <r>
      <rPr>
        <b/>
        <sz val="9"/>
        <rFont val="Arial"/>
        <family val="2"/>
      </rPr>
      <t>Example Process</t>
    </r>
    <r>
      <rPr>
        <sz val="9"/>
        <rFont val="Arial"/>
        <family val="2"/>
      </rPr>
      <t xml:space="preserve"> in the Example tab; note actions, process steps, teams, etc. </t>
    </r>
  </si>
  <si>
    <t>Review and approve the final Process Chart then go to step 23</t>
  </si>
  <si>
    <t>IF Cycle Time (Ct) hours or Pt Costs seems unreasonable to the SME and OFT then repeat steps 24-37</t>
  </si>
  <si>
    <r>
      <t xml:space="preserve">Use Operations Excellence Action Plans </t>
    </r>
    <r>
      <rPr>
        <sz val="9"/>
        <rFont val="Arial"/>
        <family val="2"/>
      </rPr>
      <t xml:space="preserve">spreadsheet to plan </t>
    </r>
    <r>
      <rPr>
        <b/>
        <sz val="9"/>
        <rFont val="Arial"/>
        <family val="2"/>
      </rPr>
      <t xml:space="preserve">Process Efficiency &amp; Effectiveness </t>
    </r>
  </si>
  <si>
    <t>IF Cycle Time (Ct) hours and Pt Costs seems reasonable to the SME and OFT then go to step 41</t>
  </si>
  <si>
    <t>Pt $ formula</t>
  </si>
  <si>
    <t>Labor Hours</t>
  </si>
  <si>
    <t>Note 4: If the step consumes Non-Labor (material, supplies, etc..) then input the cost of the item(s)</t>
  </si>
  <si>
    <t>PROCESS DESIGN, INNOVATION, EFFICIENCY AND EFFECTIVENESS</t>
  </si>
  <si>
    <t>When Defect Chart is finished and approved, go to step 80</t>
  </si>
  <si>
    <r>
      <t>ISO9000 standards are listed at the bottom</t>
    </r>
    <r>
      <rPr>
        <b/>
        <i/>
        <sz val="9"/>
        <rFont val="Arial"/>
        <family val="2"/>
      </rPr>
      <t xml:space="preserve"> </t>
    </r>
    <r>
      <rPr>
        <i/>
        <sz val="9"/>
        <rFont val="Arial"/>
        <family val="2"/>
      </rPr>
      <t>of the Process, Production and Supply Chain Process Charts</t>
    </r>
  </si>
  <si>
    <t>Part 2</t>
  </si>
  <si>
    <t>Part 3</t>
  </si>
  <si>
    <t>Part 4</t>
  </si>
  <si>
    <t>Part 6</t>
  </si>
  <si>
    <t>PROCUREMENT Process Design (example)</t>
  </si>
  <si>
    <t xml:space="preserve">Warning: This computer program is protected by copyright law in the United States and international treaties including the Berne Convention. Unauthorized reproduction or distribution of this program, or any portion of it, may result in severe civil and criminal penalties, and will be prosecuted to the maximum extent possible under the law. For each instance in which a United States Court finds that infringement was committed willfully, the court in its discretion may increase the award of statutory damages to a sum of not more than $150,000.  </t>
  </si>
  <si>
    <t>Provides good plan for implementation of a SCM system</t>
  </si>
  <si>
    <t>Establishes customer focused approach and key roles in the SC</t>
  </si>
  <si>
    <t>Introduces need for an SCM system due to complexity of SCM decisions</t>
  </si>
  <si>
    <t>Special Notices:</t>
  </si>
  <si>
    <t>Standard 6.3</t>
  </si>
  <si>
    <t>OE21  6.1c Supply Chain Management (SCM)</t>
  </si>
  <si>
    <t>Oe21™ Process Chart</t>
  </si>
  <si>
    <t>Supply Chain Management</t>
  </si>
  <si>
    <t>Copyright © 2000 to 2019 AfCI LLC All Rights Reserved</t>
  </si>
  <si>
    <t>OE21 Continuous Improvement Tool (Version 2019)</t>
  </si>
  <si>
    <r>
      <t>OFT 6.1a Process Designer</t>
    </r>
    <r>
      <rPr>
        <b/>
        <sz val="20"/>
        <color rgb="FF0070C0"/>
        <rFont val="Calibri"/>
        <family val="2"/>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</si>
</sst>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
    <numFmt numFmtId="165" formatCode="0.0%"/>
    <numFmt numFmtId="166" formatCode="0.000"/>
    <numFmt numFmtId="167" formatCode="&quot;$&quot;#,##0.00"/>
    <numFmt numFmtId="168" formatCode="&quot;$&quot;#,##0"/>
  </numFmts>
  <fonts count="31" x14ac:knownFonts="1">
    <font>
      <sz val="11"/>
      <color theme="1"/>
      <name val="Calibri"/>
      <family val="2"/>
      <scheme val="minor"/>
    </font>
    <font>
      <sz val="9"/>
      <color theme="0"/>
      <name val="Arial"/>
      <family val="2"/>
    </font>
    <font>
      <b/>
      <sz val="11"/>
      <color theme="0"/>
      <name val="Arial"/>
      <family val="2"/>
    </font>
    <font>
      <b/>
      <sz val="9"/>
      <name val="Arial"/>
      <family val="2"/>
    </font>
    <font>
      <b/>
      <sz val="8"/>
      <color theme="0"/>
      <name val="Arial"/>
      <family val="2"/>
    </font>
    <font>
      <sz val="9"/>
      <name val="Arial"/>
      <family val="2"/>
    </font>
    <font>
      <b/>
      <sz val="9"/>
      <color theme="0"/>
      <name val="Arial"/>
      <family val="2"/>
    </font>
    <font>
      <b/>
      <sz val="9"/>
      <color theme="1"/>
      <name val="Arial"/>
      <family val="2"/>
    </font>
    <font>
      <b/>
      <sz val="8"/>
      <color indexed="81"/>
      <name val="Tahoma"/>
      <family val="2"/>
    </font>
    <font>
      <sz val="8"/>
      <color indexed="81"/>
      <name val="Tahoma"/>
      <family val="2"/>
    </font>
    <font>
      <b/>
      <sz val="10"/>
      <name val="Arial"/>
      <family val="2"/>
    </font>
    <font>
      <sz val="9"/>
      <color rgb="FFFF0000"/>
      <name val="Arial"/>
      <family val="2"/>
    </font>
    <font>
      <sz val="9"/>
      <color indexed="81"/>
      <name val="Tahoma"/>
      <family val="2"/>
    </font>
    <font>
      <b/>
      <sz val="9"/>
      <color indexed="81"/>
      <name val="Tahoma"/>
      <family val="2"/>
    </font>
    <font>
      <sz val="8"/>
      <name val="Arial"/>
      <family val="2"/>
    </font>
    <font>
      <b/>
      <sz val="12"/>
      <name val="Arial"/>
      <family val="2"/>
    </font>
    <font>
      <sz val="18"/>
      <color theme="1"/>
      <name val="Arial"/>
      <family val="2"/>
    </font>
    <font>
      <sz val="8"/>
      <color indexed="9"/>
      <name val="Arial Narrow"/>
      <family val="2"/>
    </font>
    <font>
      <b/>
      <sz val="11"/>
      <color indexed="9"/>
      <name val="Arial"/>
      <family val="2"/>
    </font>
    <font>
      <b/>
      <sz val="11"/>
      <color theme="1"/>
      <name val="Calibri"/>
      <family val="2"/>
      <scheme val="minor"/>
    </font>
    <font>
      <sz val="9"/>
      <color theme="1"/>
      <name val="Arial"/>
      <family val="2"/>
    </font>
    <font>
      <sz val="8"/>
      <color theme="0"/>
      <name val="Arial"/>
      <family val="2"/>
    </font>
    <font>
      <b/>
      <sz val="9"/>
      <color rgb="FFFF0000"/>
      <name val="Arial"/>
      <family val="2"/>
    </font>
    <font>
      <i/>
      <sz val="9"/>
      <name val="Arial"/>
      <family val="2"/>
    </font>
    <font>
      <b/>
      <i/>
      <sz val="9"/>
      <name val="Arial"/>
      <family val="2"/>
    </font>
    <font>
      <sz val="11"/>
      <color theme="0" tint="-0.499984740745262"/>
      <name val="Calibri"/>
      <family val="2"/>
    </font>
    <font>
      <u/>
      <sz val="10"/>
      <color indexed="12"/>
      <name val="Arial"/>
      <family val="2"/>
    </font>
    <font>
      <b/>
      <sz val="20"/>
      <color rgb="FF0070C0"/>
      <name val="Arial"/>
      <family val="2"/>
    </font>
    <font>
      <b/>
      <sz val="20"/>
      <color rgb="FF0070C0"/>
      <name val="Calibri"/>
      <family val="2"/>
    </font>
    <font>
      <sz val="9"/>
      <color rgb="FF0070C0"/>
      <name val="Arial"/>
      <family val="2"/>
    </font>
    <font>
      <b/>
      <sz val="11"/>
      <color rgb="FF0070C0"/>
      <name val="Arial"/>
      <family val="2"/>
    </font>
  </fonts>
  <fills count="8">
    <fill>
      <patternFill patternType="none"/>
    </fill>
    <fill>
      <patternFill patternType="gray125"/>
    </fill>
    <fill>
      <patternFill patternType="solid">
        <fgColor rgb="FF3B99A3"/>
        <bgColor indexed="64"/>
      </patternFill>
    </fill>
    <fill>
      <patternFill patternType="solid">
        <fgColor rgb="FFFFFF00"/>
        <bgColor indexed="64"/>
      </patternFill>
    </fill>
    <fill>
      <patternFill patternType="solid">
        <fgColor indexed="42"/>
        <bgColor indexed="64"/>
      </patternFill>
    </fill>
    <fill>
      <patternFill patternType="solid">
        <fgColor indexed="55"/>
        <bgColor indexed="64"/>
      </patternFill>
    </fill>
    <fill>
      <patternFill patternType="solid">
        <fgColor theme="0" tint="-4.9989318521683403E-2"/>
        <bgColor indexed="64"/>
      </patternFill>
    </fill>
    <fill>
      <patternFill patternType="solid">
        <fgColor theme="8" tint="0.7999816888943144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0" fontId="26" fillId="0" borderId="0" applyNumberFormat="0" applyFill="0" applyBorder="0" applyAlignment="0" applyProtection="0">
      <alignment vertical="top"/>
      <protection locked="0"/>
    </xf>
  </cellStyleXfs>
  <cellXfs count="143">
    <xf numFmtId="0" fontId="0" fillId="0" borderId="0" xfId="0"/>
    <xf numFmtId="0" fontId="1" fillId="2" borderId="1" xfId="0" applyFont="1" applyFill="1" applyBorder="1" applyAlignment="1" applyProtection="1">
      <alignment horizontal="center"/>
    </xf>
    <xf numFmtId="0" fontId="2" fillId="2" borderId="1" xfId="0" applyFont="1" applyFill="1" applyBorder="1" applyAlignment="1" applyProtection="1">
      <alignment horizontal="center"/>
    </xf>
    <xf numFmtId="0" fontId="0" fillId="0" borderId="0" xfId="0" applyProtection="1">
      <protection hidden="1"/>
    </xf>
    <xf numFmtId="0" fontId="1" fillId="2" borderId="1" xfId="0" applyFont="1" applyFill="1" applyBorder="1" applyAlignment="1" applyProtection="1">
      <alignment horizontal="right"/>
    </xf>
    <xf numFmtId="0" fontId="3" fillId="0" borderId="1" xfId="0" applyFont="1" applyFill="1" applyBorder="1" applyAlignment="1" applyProtection="1">
      <alignment horizontal="left" vertical="center" indent="1"/>
      <protection locked="0"/>
    </xf>
    <xf numFmtId="0" fontId="4" fillId="2" borderId="1" xfId="0" applyFont="1" applyFill="1" applyBorder="1" applyAlignment="1" applyProtection="1">
      <alignment horizontal="left" vertical="center" indent="1"/>
    </xf>
    <xf numFmtId="0" fontId="5" fillId="0" borderId="1" xfId="0" applyFont="1" applyFill="1" applyBorder="1" applyAlignment="1" applyProtection="1">
      <alignment horizontal="left" vertical="center" indent="1"/>
      <protection locked="0"/>
    </xf>
    <xf numFmtId="0" fontId="4" fillId="2" borderId="2" xfId="0" applyFont="1" applyFill="1" applyBorder="1" applyAlignment="1" applyProtection="1">
      <alignment horizontal="left" vertical="center" indent="1"/>
    </xf>
    <xf numFmtId="0" fontId="1" fillId="2" borderId="2" xfId="0" applyFont="1" applyFill="1" applyBorder="1" applyAlignment="1" applyProtection="1">
      <alignment horizontal="left"/>
    </xf>
    <xf numFmtId="0" fontId="5" fillId="0" borderId="2" xfId="0" applyFont="1" applyFill="1" applyBorder="1" applyAlignment="1" applyProtection="1">
      <alignment horizontal="left" vertical="center" indent="1"/>
      <protection locked="0"/>
    </xf>
    <xf numFmtId="0" fontId="6" fillId="2" borderId="1" xfId="0" applyFont="1" applyFill="1" applyBorder="1" applyAlignment="1" applyProtection="1">
      <alignment horizontal="center"/>
    </xf>
    <xf numFmtId="164" fontId="7" fillId="3" borderId="1" xfId="0" applyNumberFormat="1" applyFont="1" applyFill="1" applyBorder="1" applyAlignment="1" applyProtection="1">
      <alignment horizontal="center"/>
    </xf>
    <xf numFmtId="164" fontId="3" fillId="3" borderId="1" xfId="0" applyNumberFormat="1" applyFont="1" applyFill="1" applyBorder="1" applyAlignment="1" applyProtection="1">
      <alignment horizontal="center"/>
    </xf>
    <xf numFmtId="0" fontId="3" fillId="3" borderId="1" xfId="0" applyFont="1" applyFill="1" applyBorder="1" applyAlignment="1" applyProtection="1">
      <alignment horizontal="center"/>
    </xf>
    <xf numFmtId="0" fontId="6" fillId="2" borderId="2" xfId="0" applyFont="1" applyFill="1" applyBorder="1" applyAlignment="1" applyProtection="1">
      <alignment horizontal="center"/>
    </xf>
    <xf numFmtId="0" fontId="6" fillId="2" borderId="3" xfId="0" applyFont="1" applyFill="1" applyBorder="1" applyAlignment="1" applyProtection="1">
      <alignment horizontal="center"/>
    </xf>
    <xf numFmtId="0" fontId="5" fillId="0" borderId="1" xfId="0" applyFont="1" applyFill="1" applyBorder="1" applyAlignment="1" applyProtection="1">
      <alignment horizontal="center"/>
    </xf>
    <xf numFmtId="0" fontId="5" fillId="0" borderId="3" xfId="0" applyFont="1" applyFill="1" applyBorder="1" applyAlignment="1" applyProtection="1">
      <alignment horizontal="center"/>
      <protection locked="0"/>
    </xf>
    <xf numFmtId="0" fontId="5" fillId="0" borderId="3" xfId="0" applyFont="1" applyFill="1" applyBorder="1" applyAlignment="1" applyProtection="1">
      <alignment horizontal="left" indent="1"/>
      <protection locked="0"/>
    </xf>
    <xf numFmtId="2" fontId="5" fillId="0" borderId="3" xfId="0" applyNumberFormat="1" applyFont="1" applyFill="1" applyBorder="1" applyAlignment="1" applyProtection="1">
      <alignment horizontal="center"/>
      <protection locked="0"/>
    </xf>
    <xf numFmtId="2" fontId="5" fillId="0" borderId="1" xfId="0" applyNumberFormat="1" applyFont="1" applyFill="1" applyBorder="1" applyAlignment="1" applyProtection="1">
      <alignment horizontal="center"/>
      <protection locked="0"/>
    </xf>
    <xf numFmtId="164" fontId="5" fillId="0" borderId="3" xfId="0" applyNumberFormat="1" applyFont="1" applyFill="1" applyBorder="1" applyAlignment="1" applyProtection="1">
      <alignment horizontal="center"/>
      <protection locked="0"/>
    </xf>
    <xf numFmtId="0" fontId="5" fillId="0" borderId="1" xfId="0" applyFont="1" applyFill="1" applyBorder="1" applyAlignment="1" applyProtection="1">
      <alignment horizontal="center"/>
      <protection locked="0"/>
    </xf>
    <xf numFmtId="0" fontId="5" fillId="0" borderId="1" xfId="0" applyFont="1" applyFill="1" applyBorder="1" applyAlignment="1" applyProtection="1">
      <alignment horizontal="left" indent="1"/>
      <protection locked="0"/>
    </xf>
    <xf numFmtId="0" fontId="5" fillId="0" borderId="1" xfId="0" applyFont="1" applyFill="1" applyBorder="1" applyProtection="1">
      <protection locked="0"/>
    </xf>
    <xf numFmtId="0" fontId="5" fillId="0" borderId="0" xfId="0" applyFont="1" applyProtection="1">
      <protection hidden="1"/>
    </xf>
    <xf numFmtId="0" fontId="5" fillId="0" borderId="1" xfId="0" applyFont="1" applyBorder="1" applyAlignment="1" applyProtection="1">
      <alignment horizontal="right"/>
      <protection hidden="1"/>
    </xf>
    <xf numFmtId="164" fontId="3" fillId="0" borderId="1" xfId="0" applyNumberFormat="1" applyFont="1" applyFill="1" applyBorder="1" applyAlignment="1" applyProtection="1">
      <alignment horizontal="center"/>
      <protection hidden="1"/>
    </xf>
    <xf numFmtId="0" fontId="3" fillId="0" borderId="1" xfId="0" applyFont="1" applyFill="1" applyBorder="1" applyAlignment="1" applyProtection="1">
      <alignment horizontal="center"/>
      <protection hidden="1"/>
    </xf>
    <xf numFmtId="0" fontId="6" fillId="2" borderId="1" xfId="0" applyFont="1" applyFill="1" applyBorder="1" applyAlignment="1" applyProtection="1">
      <alignment horizontal="center"/>
      <protection hidden="1"/>
    </xf>
    <xf numFmtId="0" fontId="5" fillId="0" borderId="0" xfId="0" applyFont="1" applyAlignment="1" applyProtection="1">
      <alignment horizontal="center"/>
      <protection hidden="1"/>
    </xf>
    <xf numFmtId="0" fontId="4" fillId="2" borderId="2" xfId="0" applyFont="1" applyFill="1" applyBorder="1" applyAlignment="1" applyProtection="1">
      <alignment horizontal="right" vertical="center"/>
    </xf>
    <xf numFmtId="0" fontId="0" fillId="0" borderId="0" xfId="0" applyProtection="1"/>
    <xf numFmtId="0" fontId="0" fillId="0" borderId="0" xfId="0" applyAlignment="1" applyProtection="1">
      <alignment horizontal="center"/>
    </xf>
    <xf numFmtId="0" fontId="10" fillId="0" borderId="0" xfId="0" applyFont="1" applyAlignment="1" applyProtection="1">
      <alignment horizontal="center"/>
    </xf>
    <xf numFmtId="0" fontId="0" fillId="5" borderId="0" xfId="0" applyFill="1" applyProtection="1"/>
    <xf numFmtId="0" fontId="0" fillId="5" borderId="0" xfId="0" applyFill="1" applyAlignment="1" applyProtection="1">
      <alignment horizontal="center"/>
    </xf>
    <xf numFmtId="0" fontId="0" fillId="0" borderId="0" xfId="0" applyAlignment="1" applyProtection="1">
      <alignment horizontal="right"/>
    </xf>
    <xf numFmtId="0" fontId="11" fillId="0" borderId="3" xfId="0" applyFont="1" applyFill="1" applyBorder="1" applyAlignment="1" applyProtection="1">
      <alignment horizontal="center"/>
      <protection locked="0"/>
    </xf>
    <xf numFmtId="0" fontId="0" fillId="0" borderId="1" xfId="0" applyFill="1" applyBorder="1" applyAlignment="1" applyProtection="1">
      <alignment horizontal="left" indent="1"/>
      <protection locked="0"/>
    </xf>
    <xf numFmtId="0" fontId="0" fillId="0" borderId="1" xfId="0" applyFill="1" applyBorder="1" applyAlignment="1" applyProtection="1">
      <alignment horizontal="center"/>
      <protection locked="0"/>
    </xf>
    <xf numFmtId="165" fontId="10" fillId="0" borderId="0" xfId="0" applyNumberFormat="1" applyFont="1" applyAlignment="1" applyProtection="1">
      <alignment horizontal="center"/>
    </xf>
    <xf numFmtId="165" fontId="0" fillId="6" borderId="1" xfId="0" applyNumberFormat="1" applyFill="1" applyBorder="1" applyAlignment="1" applyProtection="1">
      <alignment horizontal="center"/>
    </xf>
    <xf numFmtId="0" fontId="0" fillId="0" borderId="1" xfId="0" applyBorder="1" applyAlignment="1">
      <alignment horizontal="right"/>
    </xf>
    <xf numFmtId="3" fontId="0" fillId="0" borderId="1" xfId="0" applyNumberFormat="1" applyBorder="1" applyAlignment="1">
      <alignment horizontal="center"/>
    </xf>
    <xf numFmtId="0" fontId="0" fillId="0" borderId="1" xfId="0" applyBorder="1"/>
    <xf numFmtId="0" fontId="0" fillId="0" borderId="1" xfId="0" applyBorder="1" applyAlignment="1">
      <alignment horizontal="center"/>
    </xf>
    <xf numFmtId="3" fontId="0" fillId="6" borderId="1" xfId="0" applyNumberFormat="1" applyFill="1" applyBorder="1" applyAlignment="1">
      <alignment horizontal="center"/>
    </xf>
    <xf numFmtId="0" fontId="10" fillId="0" borderId="0" xfId="0" applyFont="1" applyAlignment="1" applyProtection="1">
      <alignment horizontal="left" indent="1"/>
    </xf>
    <xf numFmtId="0" fontId="0" fillId="0" borderId="0" xfId="0" applyNumberFormat="1" applyProtection="1">
      <protection hidden="1"/>
    </xf>
    <xf numFmtId="167" fontId="0" fillId="0" borderId="0" xfId="0" applyNumberFormat="1" applyProtection="1">
      <protection hidden="1"/>
    </xf>
    <xf numFmtId="0" fontId="15" fillId="0" borderId="0" xfId="0" applyFont="1" applyFill="1" applyBorder="1" applyAlignment="1" applyProtection="1">
      <alignment horizontal="left"/>
      <protection hidden="1"/>
    </xf>
    <xf numFmtId="0" fontId="5" fillId="0" borderId="0" xfId="0" applyNumberFormat="1" applyFont="1" applyProtection="1">
      <protection hidden="1"/>
    </xf>
    <xf numFmtId="0" fontId="5" fillId="0" borderId="0" xfId="0" applyNumberFormat="1" applyFont="1" applyFill="1" applyBorder="1" applyProtection="1">
      <protection hidden="1"/>
    </xf>
    <xf numFmtId="167" fontId="5" fillId="0" borderId="0" xfId="0" applyNumberFormat="1" applyFont="1" applyFill="1" applyBorder="1" applyProtection="1">
      <protection hidden="1"/>
    </xf>
    <xf numFmtId="0" fontId="3" fillId="0" borderId="0" xfId="0" applyFont="1" applyAlignment="1" applyProtection="1">
      <alignment horizontal="right" vertical="center"/>
      <protection hidden="1"/>
    </xf>
    <xf numFmtId="0" fontId="5" fillId="0" borderId="0" xfId="0" applyFont="1" applyAlignment="1" applyProtection="1">
      <alignment horizontal="left" vertical="top" wrapText="1" indent="1"/>
      <protection hidden="1"/>
    </xf>
    <xf numFmtId="167" fontId="5" fillId="0" borderId="0" xfId="0" applyNumberFormat="1" applyFont="1" applyProtection="1">
      <protection hidden="1"/>
    </xf>
    <xf numFmtId="0" fontId="3" fillId="0" borderId="0" xfId="0" applyFont="1" applyProtection="1">
      <protection hidden="1"/>
    </xf>
    <xf numFmtId="0" fontId="3" fillId="0" borderId="0" xfId="0" applyFont="1" applyAlignment="1" applyProtection="1">
      <alignment horizontal="center"/>
      <protection hidden="1"/>
    </xf>
    <xf numFmtId="0" fontId="3" fillId="0" borderId="0" xfId="0" applyFont="1" applyAlignment="1" applyProtection="1">
      <alignment horizontal="left"/>
      <protection hidden="1"/>
    </xf>
    <xf numFmtId="0" fontId="5" fillId="0" borderId="0" xfId="0" applyFont="1" applyAlignment="1" applyProtection="1">
      <alignment horizontal="right"/>
      <protection hidden="1"/>
    </xf>
    <xf numFmtId="15" fontId="5" fillId="4" borderId="0" xfId="0" applyNumberFormat="1" applyFont="1" applyFill="1" applyAlignment="1" applyProtection="1">
      <alignment horizontal="center"/>
      <protection locked="0"/>
    </xf>
    <xf numFmtId="167" fontId="3" fillId="0" borderId="4" xfId="0" applyNumberFormat="1" applyFont="1" applyBorder="1" applyAlignment="1" applyProtection="1">
      <alignment horizontal="left" indent="3"/>
      <protection hidden="1"/>
    </xf>
    <xf numFmtId="167" fontId="5" fillId="0" borderId="5" xfId="0" applyNumberFormat="1" applyFont="1" applyBorder="1" applyProtection="1">
      <protection hidden="1"/>
    </xf>
    <xf numFmtId="0" fontId="5" fillId="0" borderId="5" xfId="0" applyFont="1" applyBorder="1" applyProtection="1">
      <protection hidden="1"/>
    </xf>
    <xf numFmtId="0" fontId="5" fillId="4" borderId="4" xfId="0" applyFont="1" applyFill="1" applyBorder="1" applyAlignment="1" applyProtection="1">
      <alignment horizontal="center"/>
      <protection locked="0"/>
    </xf>
    <xf numFmtId="0" fontId="5" fillId="4" borderId="5" xfId="0" applyFont="1" applyFill="1" applyBorder="1" applyAlignment="1" applyProtection="1">
      <alignment horizontal="center"/>
      <protection locked="0"/>
    </xf>
    <xf numFmtId="0" fontId="5" fillId="4" borderId="6" xfId="0" applyFont="1" applyFill="1" applyBorder="1" applyAlignment="1" applyProtection="1">
      <alignment horizontal="center"/>
      <protection locked="0"/>
    </xf>
    <xf numFmtId="0" fontId="3" fillId="0" borderId="0" xfId="0" applyFont="1" applyBorder="1" applyAlignment="1" applyProtection="1">
      <alignment horizontal="center"/>
      <protection hidden="1"/>
    </xf>
    <xf numFmtId="0" fontId="5" fillId="4" borderId="7" xfId="0" applyFont="1" applyFill="1" applyBorder="1" applyAlignment="1" applyProtection="1">
      <alignment horizontal="center"/>
      <protection locked="0"/>
    </xf>
    <xf numFmtId="0" fontId="5" fillId="4" borderId="8" xfId="0" applyFont="1" applyFill="1" applyBorder="1" applyAlignment="1" applyProtection="1">
      <alignment horizontal="center"/>
      <protection locked="0"/>
    </xf>
    <xf numFmtId="0" fontId="5" fillId="4" borderId="9" xfId="0" applyFont="1" applyFill="1" applyBorder="1" applyAlignment="1" applyProtection="1">
      <alignment horizontal="center"/>
      <protection locked="0"/>
    </xf>
    <xf numFmtId="0" fontId="5" fillId="4" borderId="10" xfId="0" applyFont="1" applyFill="1" applyBorder="1" applyAlignment="1" applyProtection="1">
      <alignment horizontal="center"/>
      <protection locked="0"/>
    </xf>
    <xf numFmtId="0" fontId="5" fillId="4" borderId="11" xfId="0" applyFont="1" applyFill="1" applyBorder="1" applyAlignment="1" applyProtection="1">
      <alignment horizontal="center"/>
      <protection locked="0"/>
    </xf>
    <xf numFmtId="168" fontId="3" fillId="0" borderId="0" xfId="0" applyNumberFormat="1" applyFont="1" applyAlignment="1" applyProtection="1">
      <alignment horizontal="center"/>
      <protection hidden="1"/>
    </xf>
    <xf numFmtId="167" fontId="5" fillId="0" borderId="0" xfId="0" applyNumberFormat="1" applyFont="1" applyBorder="1" applyProtection="1">
      <protection hidden="1"/>
    </xf>
    <xf numFmtId="0" fontId="5" fillId="0" borderId="0" xfId="0" applyFont="1" applyBorder="1" applyProtection="1">
      <protection hidden="1"/>
    </xf>
    <xf numFmtId="168" fontId="5" fillId="4" borderId="0" xfId="0" applyNumberFormat="1" applyFont="1" applyFill="1" applyAlignment="1" applyProtection="1">
      <alignment horizontal="center"/>
      <protection locked="0"/>
    </xf>
    <xf numFmtId="0" fontId="5" fillId="4" borderId="12" xfId="0" applyFont="1" applyFill="1" applyBorder="1" applyAlignment="1" applyProtection="1">
      <alignment horizontal="center"/>
      <protection locked="0"/>
    </xf>
    <xf numFmtId="0" fontId="3" fillId="0" borderId="8" xfId="0" applyFont="1" applyBorder="1" applyAlignment="1" applyProtection="1">
      <alignment horizontal="center"/>
      <protection hidden="1"/>
    </xf>
    <xf numFmtId="0" fontId="14" fillId="0" borderId="0" xfId="0" applyFont="1" applyAlignment="1" applyProtection="1">
      <alignment horizontal="center"/>
      <protection hidden="1"/>
    </xf>
    <xf numFmtId="0" fontId="14" fillId="0" borderId="0" xfId="0" applyNumberFormat="1" applyFont="1" applyAlignment="1" applyProtection="1">
      <alignment horizontal="center"/>
      <protection hidden="1"/>
    </xf>
    <xf numFmtId="167" fontId="14" fillId="0" borderId="0" xfId="0" applyNumberFormat="1" applyFont="1" applyAlignment="1" applyProtection="1">
      <alignment horizontal="center"/>
      <protection hidden="1"/>
    </xf>
    <xf numFmtId="0" fontId="5" fillId="0" borderId="0" xfId="0" applyFont="1" applyFill="1" applyAlignment="1" applyProtection="1">
      <alignment horizontal="center"/>
      <protection hidden="1"/>
    </xf>
    <xf numFmtId="0" fontId="5" fillId="4" borderId="1" xfId="0" applyFont="1" applyFill="1" applyBorder="1" applyAlignment="1" applyProtection="1">
      <alignment horizontal="left" vertical="center" indent="1"/>
      <protection locked="0"/>
    </xf>
    <xf numFmtId="0" fontId="5" fillId="4" borderId="1" xfId="0" applyFont="1" applyFill="1" applyBorder="1" applyAlignment="1" applyProtection="1">
      <alignment horizontal="center"/>
      <protection locked="0"/>
    </xf>
    <xf numFmtId="0" fontId="5" fillId="4" borderId="1" xfId="0" applyNumberFormat="1" applyFont="1" applyFill="1" applyBorder="1" applyAlignment="1" applyProtection="1">
      <alignment horizontal="center"/>
      <protection locked="0"/>
    </xf>
    <xf numFmtId="167" fontId="5" fillId="4" borderId="1" xfId="0" applyNumberFormat="1" applyFont="1" applyFill="1" applyBorder="1" applyAlignment="1" applyProtection="1">
      <alignment horizontal="center"/>
      <protection locked="0"/>
    </xf>
    <xf numFmtId="168" fontId="5" fillId="0" borderId="1" xfId="0" applyNumberFormat="1" applyFont="1" applyBorder="1" applyAlignment="1" applyProtection="1">
      <alignment horizontal="center"/>
      <protection hidden="1"/>
    </xf>
    <xf numFmtId="9" fontId="3" fillId="4" borderId="1" xfId="0" applyNumberFormat="1" applyFont="1" applyFill="1" applyBorder="1" applyAlignment="1" applyProtection="1">
      <alignment horizontal="center"/>
      <protection locked="0"/>
    </xf>
    <xf numFmtId="15" fontId="5" fillId="4" borderId="1" xfId="0" applyNumberFormat="1" applyFont="1" applyFill="1" applyBorder="1" applyAlignment="1" applyProtection="1">
      <alignment horizontal="right"/>
      <protection locked="0"/>
    </xf>
    <xf numFmtId="9" fontId="5" fillId="0" borderId="1" xfId="0" applyNumberFormat="1" applyFont="1" applyBorder="1" applyAlignment="1" applyProtection="1">
      <alignment horizontal="center"/>
      <protection hidden="1"/>
    </xf>
    <xf numFmtId="168" fontId="5" fillId="0" borderId="1" xfId="0" applyNumberFormat="1" applyFont="1" applyBorder="1" applyProtection="1">
      <protection hidden="1"/>
    </xf>
    <xf numFmtId="0" fontId="3" fillId="4" borderId="1" xfId="0" applyFont="1" applyFill="1" applyBorder="1" applyAlignment="1" applyProtection="1">
      <alignment horizontal="left" vertical="center" indent="1"/>
      <protection locked="0"/>
    </xf>
    <xf numFmtId="0" fontId="3" fillId="0" borderId="0" xfId="0" applyFont="1" applyAlignment="1" applyProtection="1">
      <alignment horizontal="right"/>
      <protection hidden="1"/>
    </xf>
    <xf numFmtId="0" fontId="3" fillId="0" borderId="0" xfId="0" applyNumberFormat="1" applyFont="1" applyAlignment="1" applyProtection="1">
      <alignment horizontal="center"/>
      <protection hidden="1"/>
    </xf>
    <xf numFmtId="167" fontId="3" fillId="0" borderId="0" xfId="0" applyNumberFormat="1" applyFont="1" applyProtection="1">
      <protection hidden="1"/>
    </xf>
    <xf numFmtId="10" fontId="5" fillId="0" borderId="0" xfId="0" applyNumberFormat="1" applyFont="1" applyProtection="1">
      <protection hidden="1"/>
    </xf>
    <xf numFmtId="9" fontId="3" fillId="0" borderId="1" xfId="0" applyNumberFormat="1" applyFont="1" applyBorder="1" applyAlignment="1" applyProtection="1">
      <alignment horizontal="center"/>
      <protection locked="0"/>
    </xf>
    <xf numFmtId="15" fontId="5" fillId="0" borderId="1" xfId="0" applyNumberFormat="1" applyFont="1" applyBorder="1" applyProtection="1">
      <protection locked="0"/>
    </xf>
    <xf numFmtId="0" fontId="5" fillId="3" borderId="1" xfId="0" applyFont="1" applyFill="1" applyBorder="1" applyAlignment="1" applyProtection="1">
      <alignment horizontal="left" vertical="top" wrapText="1" indent="1"/>
      <protection locked="0"/>
    </xf>
    <xf numFmtId="9" fontId="3" fillId="0" borderId="0" xfId="0" applyNumberFormat="1" applyFont="1" applyAlignment="1" applyProtection="1">
      <alignment horizontal="center"/>
      <protection hidden="1"/>
    </xf>
    <xf numFmtId="0" fontId="16" fillId="0" borderId="0" xfId="0" applyFont="1" applyAlignment="1" applyProtection="1">
      <alignment horizontal="center" vertical="center"/>
      <protection hidden="1"/>
    </xf>
    <xf numFmtId="0" fontId="5" fillId="0" borderId="0" xfId="0" applyFont="1" applyAlignment="1">
      <alignment horizontal="center"/>
    </xf>
    <xf numFmtId="0" fontId="0" fillId="0" borderId="0" xfId="0" applyAlignment="1">
      <alignment horizontal="left" vertical="center" wrapText="1" indent="1"/>
    </xf>
    <xf numFmtId="0" fontId="4" fillId="2" borderId="2" xfId="0" applyFont="1" applyFill="1" applyBorder="1" applyAlignment="1" applyProtection="1">
      <alignment horizontal="right" vertical="center" indent="1"/>
    </xf>
    <xf numFmtId="0" fontId="3" fillId="0" borderId="3" xfId="0" applyFont="1" applyFill="1" applyBorder="1" applyAlignment="1" applyProtection="1">
      <alignment horizontal="left" indent="1"/>
      <protection locked="0"/>
    </xf>
    <xf numFmtId="0" fontId="3" fillId="0" borderId="1" xfId="0" applyFont="1" applyFill="1" applyBorder="1" applyAlignment="1" applyProtection="1">
      <alignment horizontal="left" indent="1"/>
      <protection locked="0"/>
    </xf>
    <xf numFmtId="0" fontId="19" fillId="0" borderId="0" xfId="0" applyFont="1" applyProtection="1">
      <protection hidden="1"/>
    </xf>
    <xf numFmtId="166" fontId="0" fillId="6" borderId="1" xfId="0" applyNumberFormat="1" applyFill="1" applyBorder="1" applyAlignment="1" applyProtection="1">
      <alignment horizontal="center"/>
      <protection locked="0"/>
    </xf>
    <xf numFmtId="0" fontId="0" fillId="0" borderId="1" xfId="0" applyBorder="1" applyAlignment="1" applyProtection="1">
      <alignment horizontal="right"/>
      <protection locked="0"/>
    </xf>
    <xf numFmtId="0" fontId="0" fillId="0" borderId="1" xfId="0" applyBorder="1" applyProtection="1">
      <protection locked="0"/>
    </xf>
    <xf numFmtId="0" fontId="20" fillId="0" borderId="0" xfId="0" applyFont="1" applyProtection="1">
      <protection hidden="1"/>
    </xf>
    <xf numFmtId="167" fontId="20" fillId="0" borderId="1" xfId="0" applyNumberFormat="1" applyFont="1" applyBorder="1" applyAlignment="1" applyProtection="1">
      <alignment horizontal="center"/>
      <protection hidden="1"/>
    </xf>
    <xf numFmtId="0" fontId="21" fillId="2" borderId="1" xfId="0" applyFont="1" applyFill="1" applyBorder="1" applyAlignment="1" applyProtection="1">
      <alignment horizontal="center"/>
    </xf>
    <xf numFmtId="167" fontId="7" fillId="3" borderId="1" xfId="0" applyNumberFormat="1" applyFont="1" applyFill="1" applyBorder="1" applyAlignment="1" applyProtection="1">
      <alignment horizontal="center"/>
      <protection hidden="1"/>
    </xf>
    <xf numFmtId="0" fontId="4" fillId="2" borderId="1" xfId="0" applyFont="1" applyFill="1" applyBorder="1" applyAlignment="1" applyProtection="1">
      <alignment horizontal="center"/>
    </xf>
    <xf numFmtId="167" fontId="5" fillId="0" borderId="0" xfId="0" applyNumberFormat="1" applyFont="1" applyBorder="1" applyAlignment="1" applyProtection="1">
      <alignment horizontal="center"/>
      <protection hidden="1"/>
    </xf>
    <xf numFmtId="167" fontId="3" fillId="0" borderId="0" xfId="0" applyNumberFormat="1" applyFont="1" applyFill="1" applyBorder="1" applyAlignment="1" applyProtection="1">
      <alignment horizontal="center"/>
      <protection hidden="1"/>
    </xf>
    <xf numFmtId="167" fontId="20" fillId="0" borderId="1" xfId="0" applyNumberFormat="1" applyFont="1" applyBorder="1" applyAlignment="1" applyProtection="1">
      <alignment horizontal="center"/>
      <protection locked="0"/>
    </xf>
    <xf numFmtId="0" fontId="16" fillId="0" borderId="2" xfId="0" applyFont="1" applyBorder="1" applyAlignment="1" applyProtection="1">
      <alignment horizontal="center" vertical="center"/>
      <protection hidden="1"/>
    </xf>
    <xf numFmtId="0" fontId="0" fillId="0" borderId="3" xfId="0" applyBorder="1" applyProtection="1">
      <protection hidden="1"/>
    </xf>
    <xf numFmtId="0" fontId="19" fillId="0" borderId="2" xfId="0" applyFont="1" applyBorder="1" applyAlignment="1" applyProtection="1">
      <alignment horizontal="left" vertical="center" wrapText="1" indent="1"/>
      <protection hidden="1"/>
    </xf>
    <xf numFmtId="0" fontId="5" fillId="7" borderId="1" xfId="0" applyFont="1" applyFill="1" applyBorder="1" applyAlignment="1" applyProtection="1">
      <alignment horizontal="center"/>
      <protection locked="0"/>
    </xf>
    <xf numFmtId="0" fontId="5" fillId="7" borderId="3" xfId="0" applyFont="1" applyFill="1" applyBorder="1" applyAlignment="1" applyProtection="1">
      <alignment horizontal="center"/>
      <protection locked="0"/>
    </xf>
    <xf numFmtId="0" fontId="3" fillId="7" borderId="3" xfId="0" applyFont="1" applyFill="1" applyBorder="1" applyAlignment="1" applyProtection="1">
      <alignment horizontal="left" indent="1"/>
      <protection locked="0"/>
    </xf>
    <xf numFmtId="2" fontId="20" fillId="6" borderId="1" xfId="0" applyNumberFormat="1" applyFont="1" applyFill="1" applyBorder="1" applyAlignment="1" applyProtection="1">
      <alignment horizontal="center"/>
      <protection hidden="1"/>
    </xf>
    <xf numFmtId="164" fontId="3" fillId="6" borderId="1" xfId="0" applyNumberFormat="1" applyFont="1" applyFill="1" applyBorder="1" applyAlignment="1" applyProtection="1">
      <alignment horizontal="center"/>
      <protection hidden="1"/>
    </xf>
    <xf numFmtId="167" fontId="5" fillId="6" borderId="1" xfId="0" applyNumberFormat="1" applyFont="1" applyFill="1" applyBorder="1" applyAlignment="1" applyProtection="1">
      <alignment horizontal="center"/>
      <protection hidden="1"/>
    </xf>
    <xf numFmtId="167" fontId="3" fillId="6" borderId="1" xfId="0" applyNumberFormat="1" applyFont="1" applyFill="1" applyBorder="1" applyAlignment="1" applyProtection="1">
      <alignment horizontal="center"/>
      <protection hidden="1"/>
    </xf>
    <xf numFmtId="0" fontId="7" fillId="0" borderId="0" xfId="0" applyFont="1" applyAlignment="1">
      <alignment horizontal="left" vertical="center" indent="1"/>
    </xf>
    <xf numFmtId="0" fontId="23" fillId="0" borderId="3" xfId="0" applyFont="1" applyFill="1" applyBorder="1" applyAlignment="1" applyProtection="1">
      <alignment horizontal="left" indent="1"/>
      <protection locked="0"/>
    </xf>
    <xf numFmtId="49" fontId="0" fillId="0" borderId="0" xfId="0" applyNumberFormat="1" applyAlignment="1" applyProtection="1">
      <alignment horizontal="center" vertical="center" wrapText="1"/>
    </xf>
    <xf numFmtId="0" fontId="25" fillId="6" borderId="1" xfId="0" applyFont="1" applyFill="1" applyBorder="1" applyAlignment="1" applyProtection="1">
      <alignment vertical="center" wrapText="1"/>
    </xf>
    <xf numFmtId="0" fontId="1" fillId="2" borderId="2" xfId="0" applyFont="1" applyFill="1" applyBorder="1" applyAlignment="1" applyProtection="1">
      <alignment horizontal="right"/>
    </xf>
    <xf numFmtId="0" fontId="26" fillId="0" borderId="3" xfId="1" applyFill="1" applyBorder="1" applyAlignment="1" applyProtection="1">
      <alignment horizontal="center"/>
      <protection locked="0"/>
    </xf>
    <xf numFmtId="0" fontId="6" fillId="2" borderId="1" xfId="0" applyFont="1" applyFill="1" applyBorder="1" applyAlignment="1" applyProtection="1">
      <alignment horizontal="left"/>
    </xf>
    <xf numFmtId="0" fontId="27" fillId="0" borderId="0" xfId="0" applyFont="1" applyAlignment="1">
      <alignment horizontal="center" vertical="center"/>
    </xf>
    <xf numFmtId="0" fontId="29" fillId="0" borderId="0" xfId="0" applyFont="1" applyAlignment="1">
      <alignment horizontal="center"/>
    </xf>
    <xf numFmtId="0" fontId="30" fillId="0" borderId="0" xfId="0" applyFont="1" applyAlignment="1">
      <alignment horizontal="center"/>
    </xf>
    <xf numFmtId="0" fontId="0" fillId="0" borderId="0" xfId="0" applyAlignment="1">
      <alignment horizont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4</xdr:col>
      <xdr:colOff>1800225</xdr:colOff>
      <xdr:row>6</xdr:row>
      <xdr:rowOff>114300</xdr:rowOff>
    </xdr:from>
    <xdr:to>
      <xdr:col>4</xdr:col>
      <xdr:colOff>4277071</xdr:colOff>
      <xdr:row>18</xdr:row>
      <xdr:rowOff>143198</xdr:rowOff>
    </xdr:to>
    <xdr:pic>
      <xdr:nvPicPr>
        <xdr:cNvPr id="3" name="Picture 2">
          <a:extLst>
            <a:ext uri="{FF2B5EF4-FFF2-40B4-BE49-F238E27FC236}">
              <a16:creationId xmlns:a16="http://schemas.microsoft.com/office/drawing/2014/main" id="{985A7DFC-5B0A-485E-9BC6-127D2E5B283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238625" y="1952625"/>
          <a:ext cx="2476846" cy="231489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35</xdr:col>
      <xdr:colOff>0</xdr:colOff>
      <xdr:row>3</xdr:row>
      <xdr:rowOff>171450</xdr:rowOff>
    </xdr:from>
    <xdr:to>
      <xdr:col>43</xdr:col>
      <xdr:colOff>589556</xdr:colOff>
      <xdr:row>31</xdr:row>
      <xdr:rowOff>18403</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30299025" y="1114425"/>
          <a:ext cx="7952381" cy="5180953"/>
        </a:xfrm>
        <a:prstGeom prst="rect">
          <a:avLst/>
        </a:prstGeom>
      </xdr:spPr>
    </xdr:pic>
    <xdr:clientData/>
  </xdr:twoCellAnchor>
  <xdr:oneCellAnchor>
    <xdr:from>
      <xdr:col>36</xdr:col>
      <xdr:colOff>28576</xdr:colOff>
      <xdr:row>1</xdr:row>
      <xdr:rowOff>19050</xdr:rowOff>
    </xdr:from>
    <xdr:ext cx="1718256" cy="876300"/>
    <xdr:sp macro="" textlink="">
      <xdr:nvSpPr>
        <xdr:cNvPr id="3" name="TextBox 2">
          <a:extLst>
            <a:ext uri="{FF2B5EF4-FFF2-40B4-BE49-F238E27FC236}">
              <a16:creationId xmlns:a16="http://schemas.microsoft.com/office/drawing/2014/main" id="{00000000-0008-0000-0200-000003000000}"/>
            </a:ext>
          </a:extLst>
        </xdr:cNvPr>
        <xdr:cNvSpPr txBox="1"/>
      </xdr:nvSpPr>
      <xdr:spPr>
        <a:xfrm>
          <a:off x="35185351" y="209550"/>
          <a:ext cx="1718256" cy="876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a:t>Note: This example</a:t>
          </a:r>
          <a:r>
            <a:rPr lang="en-US" sz="1100" baseline="0"/>
            <a:t> is copy and pasted from the ACI-Innovator spreadsheet model</a:t>
          </a:r>
          <a:endParaRPr lang="en-US" sz="1100"/>
        </a:p>
      </xdr:txBody>
    </xdr:sp>
    <xdr:clientData/>
  </xdr:oneCellAnchor>
</xdr:wsDr>
</file>

<file path=xl/drawings/drawing3.xml><?xml version="1.0" encoding="utf-8"?>
<xdr:wsDr xmlns:xdr="http://schemas.openxmlformats.org/drawingml/2006/spreadsheetDrawing" xmlns:a="http://schemas.openxmlformats.org/drawingml/2006/main">
  <xdr:twoCellAnchor editAs="oneCell">
    <xdr:from>
      <xdr:col>37</xdr:col>
      <xdr:colOff>0</xdr:colOff>
      <xdr:row>3</xdr:row>
      <xdr:rowOff>171450</xdr:rowOff>
    </xdr:from>
    <xdr:to>
      <xdr:col>41</xdr:col>
      <xdr:colOff>237131</xdr:colOff>
      <xdr:row>31</xdr:row>
      <xdr:rowOff>18403</xdr:rowOff>
    </xdr:to>
    <xdr:pic>
      <xdr:nvPicPr>
        <xdr:cNvPr id="2" name="Pictur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30299025" y="1114425"/>
          <a:ext cx="7952381" cy="5180953"/>
        </a:xfrm>
        <a:prstGeom prst="rect">
          <a:avLst/>
        </a:prstGeom>
      </xdr:spPr>
    </xdr:pic>
    <xdr:clientData/>
  </xdr:twoCellAnchor>
  <xdr:twoCellAnchor>
    <xdr:from>
      <xdr:col>4</xdr:col>
      <xdr:colOff>38100</xdr:colOff>
      <xdr:row>0</xdr:row>
      <xdr:rowOff>161925</xdr:rowOff>
    </xdr:from>
    <xdr:to>
      <xdr:col>10</xdr:col>
      <xdr:colOff>0</xdr:colOff>
      <xdr:row>2</xdr:row>
      <xdr:rowOff>533400</xdr:rowOff>
    </xdr:to>
    <xdr:sp macro="" textlink="">
      <xdr:nvSpPr>
        <xdr:cNvPr id="3" name="TextBox 2">
          <a:extLst>
            <a:ext uri="{FF2B5EF4-FFF2-40B4-BE49-F238E27FC236}">
              <a16:creationId xmlns:a16="http://schemas.microsoft.com/office/drawing/2014/main" id="{00000000-0008-0000-0300-000003000000}"/>
            </a:ext>
          </a:extLst>
        </xdr:cNvPr>
        <xdr:cNvSpPr txBox="1"/>
      </xdr:nvSpPr>
      <xdr:spPr>
        <a:xfrm>
          <a:off x="5305425" y="161925"/>
          <a:ext cx="3514725" cy="762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rgbClr val="002060"/>
              </a:solidFill>
            </a:rPr>
            <a:t>The suggested "best practice" for  Design of Products, Services or Programs is ISO9001</a:t>
          </a:r>
          <a:r>
            <a:rPr lang="en-US" sz="1100" baseline="0">
              <a:solidFill>
                <a:srgbClr val="002060"/>
              </a:solidFill>
            </a:rPr>
            <a:t> (see table below  this Process Chart and HPO21 Standard 6.8)</a:t>
          </a:r>
          <a:endParaRPr lang="en-US" sz="1100">
            <a:solidFill>
              <a:srgbClr val="00206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0</xdr:colOff>
      <xdr:row>1</xdr:row>
      <xdr:rowOff>0</xdr:rowOff>
    </xdr:from>
    <xdr:to>
      <xdr:col>9</xdr:col>
      <xdr:colOff>1323975</xdr:colOff>
      <xdr:row>2</xdr:row>
      <xdr:rowOff>514350</xdr:rowOff>
    </xdr:to>
    <xdr:sp macro="" textlink="">
      <xdr:nvSpPr>
        <xdr:cNvPr id="4" name="TextBox 3">
          <a:extLst>
            <a:ext uri="{FF2B5EF4-FFF2-40B4-BE49-F238E27FC236}">
              <a16:creationId xmlns:a16="http://schemas.microsoft.com/office/drawing/2014/main" id="{00000000-0008-0000-0400-000004000000}"/>
            </a:ext>
          </a:extLst>
        </xdr:cNvPr>
        <xdr:cNvSpPr txBox="1"/>
      </xdr:nvSpPr>
      <xdr:spPr>
        <a:xfrm>
          <a:off x="5267325" y="190500"/>
          <a:ext cx="3543300" cy="7143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rgbClr val="002060"/>
              </a:solidFill>
            </a:rPr>
            <a:t>The suggested "best practice" for  Production  of Products, Services or Programs is ISO9001</a:t>
          </a:r>
          <a:r>
            <a:rPr lang="en-US" sz="1100" baseline="0">
              <a:solidFill>
                <a:srgbClr val="002060"/>
              </a:solidFill>
            </a:rPr>
            <a:t> (see  table below this Process Chart and HPO21 Standard 6.9)</a:t>
          </a:r>
          <a:endParaRPr lang="en-US" sz="1100">
            <a:solidFill>
              <a:srgbClr val="002060"/>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4</xdr:col>
      <xdr:colOff>0</xdr:colOff>
      <xdr:row>2</xdr:row>
      <xdr:rowOff>0</xdr:rowOff>
    </xdr:from>
    <xdr:to>
      <xdr:col>9</xdr:col>
      <xdr:colOff>1323975</xdr:colOff>
      <xdr:row>2</xdr:row>
      <xdr:rowOff>514350</xdr:rowOff>
    </xdr:to>
    <xdr:sp macro="" textlink="">
      <xdr:nvSpPr>
        <xdr:cNvPr id="2" name="TextBox 1">
          <a:extLst>
            <a:ext uri="{FF2B5EF4-FFF2-40B4-BE49-F238E27FC236}">
              <a16:creationId xmlns:a16="http://schemas.microsoft.com/office/drawing/2014/main" id="{00000000-0008-0000-0500-000002000000}"/>
            </a:ext>
          </a:extLst>
        </xdr:cNvPr>
        <xdr:cNvSpPr txBox="1"/>
      </xdr:nvSpPr>
      <xdr:spPr>
        <a:xfrm>
          <a:off x="5267325" y="390525"/>
          <a:ext cx="3543300" cy="5143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rgbClr val="002060"/>
              </a:solidFill>
            </a:rPr>
            <a:t>The suggested "best practice" for  Delivery  of Products, Services or Programs is ISO9001</a:t>
          </a:r>
          <a:r>
            <a:rPr lang="en-US" sz="1100" baseline="0">
              <a:solidFill>
                <a:srgbClr val="002060"/>
              </a:solidFill>
            </a:rPr>
            <a:t> (see HPO21 Standard 6.9)</a:t>
          </a:r>
          <a:endParaRPr lang="en-US" sz="1100">
            <a:solidFill>
              <a:srgbClr val="002060"/>
            </a:solidFill>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4</xdr:col>
      <xdr:colOff>0</xdr:colOff>
      <xdr:row>1</xdr:row>
      <xdr:rowOff>200024</xdr:rowOff>
    </xdr:from>
    <xdr:to>
      <xdr:col>9</xdr:col>
      <xdr:colOff>1323975</xdr:colOff>
      <xdr:row>3</xdr:row>
      <xdr:rowOff>47624</xdr:rowOff>
    </xdr:to>
    <xdr:sp macro="" textlink="">
      <xdr:nvSpPr>
        <xdr:cNvPr id="2" name="TextBox 1">
          <a:extLst>
            <a:ext uri="{FF2B5EF4-FFF2-40B4-BE49-F238E27FC236}">
              <a16:creationId xmlns:a16="http://schemas.microsoft.com/office/drawing/2014/main" id="{00000000-0008-0000-0600-000002000000}"/>
            </a:ext>
          </a:extLst>
        </xdr:cNvPr>
        <xdr:cNvSpPr txBox="1"/>
      </xdr:nvSpPr>
      <xdr:spPr>
        <a:xfrm>
          <a:off x="5267325" y="390524"/>
          <a:ext cx="3543300" cy="6000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rgbClr val="002060"/>
              </a:solidFill>
            </a:rPr>
            <a:t>The suggested "best practice" for  Support  of Products, Services or Programs is ISO9001</a:t>
          </a:r>
          <a:r>
            <a:rPr lang="en-US" sz="1100" baseline="0">
              <a:solidFill>
                <a:srgbClr val="002060"/>
              </a:solidFill>
            </a:rPr>
            <a:t> (see HPO21 Standard 6.9)</a:t>
          </a:r>
          <a:endParaRPr lang="en-US" sz="1100">
            <a:solidFill>
              <a:srgbClr val="002060"/>
            </a:solidFil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7.vml"/></Relationships>
</file>

<file path=xl/worksheets/_rels/sheet9.xml.rels><?xml version="1.0" encoding="UTF-8" standalone="yes"?>
<Relationships xmlns="http://schemas.openxmlformats.org/package/2006/relationships"><Relationship Id="rId2" Type="http://schemas.openxmlformats.org/officeDocument/2006/relationships/comments" Target="../comments8.xml"/><Relationship Id="rId1" Type="http://schemas.openxmlformats.org/officeDocument/2006/relationships/vmlDrawing" Target="../drawings/vmlDrawing8.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C1:E26"/>
  <sheetViews>
    <sheetView showGridLines="0" showRowColHeaders="0" tabSelected="1" workbookViewId="0">
      <selection activeCell="E20" sqref="E20"/>
    </sheetView>
  </sheetViews>
  <sheetFormatPr defaultRowHeight="15" x14ac:dyDescent="0.25"/>
  <cols>
    <col min="5" max="5" width="90.7109375" customWidth="1"/>
  </cols>
  <sheetData>
    <row r="1" spans="5:5" ht="69.95" customHeight="1" x14ac:dyDescent="0.25"/>
    <row r="6" spans="5:5" x14ac:dyDescent="0.25">
      <c r="E6" s="142"/>
    </row>
    <row r="19" spans="3:5" x14ac:dyDescent="0.25">
      <c r="D19" s="33"/>
      <c r="E19" s="134"/>
    </row>
    <row r="20" spans="3:5" ht="26.25" x14ac:dyDescent="0.25">
      <c r="E20" s="139" t="s">
        <v>349</v>
      </c>
    </row>
    <row r="21" spans="3:5" x14ac:dyDescent="0.25">
      <c r="E21" s="140" t="s">
        <v>347</v>
      </c>
    </row>
    <row r="22" spans="3:5" x14ac:dyDescent="0.25">
      <c r="E22" s="141" t="s">
        <v>348</v>
      </c>
    </row>
    <row r="23" spans="3:5" x14ac:dyDescent="0.25">
      <c r="E23" s="105"/>
    </row>
    <row r="24" spans="3:5" ht="90" x14ac:dyDescent="0.25">
      <c r="C24" s="106"/>
      <c r="E24" s="135" t="s">
        <v>338</v>
      </c>
    </row>
    <row r="25" spans="3:5" x14ac:dyDescent="0.25">
      <c r="E25" s="33"/>
    </row>
    <row r="26" spans="3:5" x14ac:dyDescent="0.25">
      <c r="C26" s="106"/>
    </row>
  </sheetData>
  <sheetProtection password="A5A0" sheet="1" objects="1" scenarios="1"/>
  <pageMargins left="0.7" right="0.7" top="0.75" bottom="0.75" header="0.3" footer="0.3"/>
  <pageSetup orientation="portrait" horizontalDpi="4294967293" verticalDpi="4294967293"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112"/>
  <sheetViews>
    <sheetView showGridLines="0" showRowColHeaders="0" topLeftCell="A34" workbookViewId="0">
      <selection activeCell="D40" sqref="D40"/>
    </sheetView>
  </sheetViews>
  <sheetFormatPr defaultRowHeight="15" x14ac:dyDescent="0.25"/>
  <cols>
    <col min="1" max="1" width="5.140625" style="3" customWidth="1"/>
    <col min="2" max="2" width="5.85546875" style="3" customWidth="1"/>
    <col min="3" max="3" width="9.28515625" style="3" customWidth="1"/>
    <col min="4" max="4" width="83.28515625" style="3" customWidth="1"/>
    <col min="5" max="6" width="6.85546875" style="3" customWidth="1"/>
    <col min="7" max="252" width="9.140625" style="3"/>
    <col min="253" max="253" width="5.140625" style="3" customWidth="1"/>
    <col min="254" max="254" width="5.85546875" style="3" customWidth="1"/>
    <col min="255" max="255" width="9.28515625" style="3" customWidth="1"/>
    <col min="256" max="256" width="83.28515625" style="3" customWidth="1"/>
    <col min="257" max="258" width="6.85546875" style="3" customWidth="1"/>
    <col min="259" max="259" width="6.42578125" style="3" customWidth="1"/>
    <col min="260" max="260" width="6.85546875" style="3" customWidth="1"/>
    <col min="261" max="261" width="6.28515625" style="3" customWidth="1"/>
    <col min="262" max="262" width="20" style="3" customWidth="1"/>
    <col min="263" max="508" width="9.140625" style="3"/>
    <col min="509" max="509" width="5.140625" style="3" customWidth="1"/>
    <col min="510" max="510" width="5.85546875" style="3" customWidth="1"/>
    <col min="511" max="511" width="9.28515625" style="3" customWidth="1"/>
    <col min="512" max="512" width="83.28515625" style="3" customWidth="1"/>
    <col min="513" max="514" width="6.85546875" style="3" customWidth="1"/>
    <col min="515" max="515" width="6.42578125" style="3" customWidth="1"/>
    <col min="516" max="516" width="6.85546875" style="3" customWidth="1"/>
    <col min="517" max="517" width="6.28515625" style="3" customWidth="1"/>
    <col min="518" max="518" width="20" style="3" customWidth="1"/>
    <col min="519" max="764" width="9.140625" style="3"/>
    <col min="765" max="765" width="5.140625" style="3" customWidth="1"/>
    <col min="766" max="766" width="5.85546875" style="3" customWidth="1"/>
    <col min="767" max="767" width="9.28515625" style="3" customWidth="1"/>
    <col min="768" max="768" width="83.28515625" style="3" customWidth="1"/>
    <col min="769" max="770" width="6.85546875" style="3" customWidth="1"/>
    <col min="771" max="771" width="6.42578125" style="3" customWidth="1"/>
    <col min="772" max="772" width="6.85546875" style="3" customWidth="1"/>
    <col min="773" max="773" width="6.28515625" style="3" customWidth="1"/>
    <col min="774" max="774" width="20" style="3" customWidth="1"/>
    <col min="775" max="1020" width="9.140625" style="3"/>
    <col min="1021" max="1021" width="5.140625" style="3" customWidth="1"/>
    <col min="1022" max="1022" width="5.85546875" style="3" customWidth="1"/>
    <col min="1023" max="1023" width="9.28515625" style="3" customWidth="1"/>
    <col min="1024" max="1024" width="83.28515625" style="3" customWidth="1"/>
    <col min="1025" max="1026" width="6.85546875" style="3" customWidth="1"/>
    <col min="1027" max="1027" width="6.42578125" style="3" customWidth="1"/>
    <col min="1028" max="1028" width="6.85546875" style="3" customWidth="1"/>
    <col min="1029" max="1029" width="6.28515625" style="3" customWidth="1"/>
    <col min="1030" max="1030" width="20" style="3" customWidth="1"/>
    <col min="1031" max="1276" width="9.140625" style="3"/>
    <col min="1277" max="1277" width="5.140625" style="3" customWidth="1"/>
    <col min="1278" max="1278" width="5.85546875" style="3" customWidth="1"/>
    <col min="1279" max="1279" width="9.28515625" style="3" customWidth="1"/>
    <col min="1280" max="1280" width="83.28515625" style="3" customWidth="1"/>
    <col min="1281" max="1282" width="6.85546875" style="3" customWidth="1"/>
    <col min="1283" max="1283" width="6.42578125" style="3" customWidth="1"/>
    <col min="1284" max="1284" width="6.85546875" style="3" customWidth="1"/>
    <col min="1285" max="1285" width="6.28515625" style="3" customWidth="1"/>
    <col min="1286" max="1286" width="20" style="3" customWidth="1"/>
    <col min="1287" max="1532" width="9.140625" style="3"/>
    <col min="1533" max="1533" width="5.140625" style="3" customWidth="1"/>
    <col min="1534" max="1534" width="5.85546875" style="3" customWidth="1"/>
    <col min="1535" max="1535" width="9.28515625" style="3" customWidth="1"/>
    <col min="1536" max="1536" width="83.28515625" style="3" customWidth="1"/>
    <col min="1537" max="1538" width="6.85546875" style="3" customWidth="1"/>
    <col min="1539" max="1539" width="6.42578125" style="3" customWidth="1"/>
    <col min="1540" max="1540" width="6.85546875" style="3" customWidth="1"/>
    <col min="1541" max="1541" width="6.28515625" style="3" customWidth="1"/>
    <col min="1542" max="1542" width="20" style="3" customWidth="1"/>
    <col min="1543" max="1788" width="9.140625" style="3"/>
    <col min="1789" max="1789" width="5.140625" style="3" customWidth="1"/>
    <col min="1790" max="1790" width="5.85546875" style="3" customWidth="1"/>
    <col min="1791" max="1791" width="9.28515625" style="3" customWidth="1"/>
    <col min="1792" max="1792" width="83.28515625" style="3" customWidth="1"/>
    <col min="1793" max="1794" width="6.85546875" style="3" customWidth="1"/>
    <col min="1795" max="1795" width="6.42578125" style="3" customWidth="1"/>
    <col min="1796" max="1796" width="6.85546875" style="3" customWidth="1"/>
    <col min="1797" max="1797" width="6.28515625" style="3" customWidth="1"/>
    <col min="1798" max="1798" width="20" style="3" customWidth="1"/>
    <col min="1799" max="2044" width="9.140625" style="3"/>
    <col min="2045" max="2045" width="5.140625" style="3" customWidth="1"/>
    <col min="2046" max="2046" width="5.85546875" style="3" customWidth="1"/>
    <col min="2047" max="2047" width="9.28515625" style="3" customWidth="1"/>
    <col min="2048" max="2048" width="83.28515625" style="3" customWidth="1"/>
    <col min="2049" max="2050" width="6.85546875" style="3" customWidth="1"/>
    <col min="2051" max="2051" width="6.42578125" style="3" customWidth="1"/>
    <col min="2052" max="2052" width="6.85546875" style="3" customWidth="1"/>
    <col min="2053" max="2053" width="6.28515625" style="3" customWidth="1"/>
    <col min="2054" max="2054" width="20" style="3" customWidth="1"/>
    <col min="2055" max="2300" width="9.140625" style="3"/>
    <col min="2301" max="2301" width="5.140625" style="3" customWidth="1"/>
    <col min="2302" max="2302" width="5.85546875" style="3" customWidth="1"/>
    <col min="2303" max="2303" width="9.28515625" style="3" customWidth="1"/>
    <col min="2304" max="2304" width="83.28515625" style="3" customWidth="1"/>
    <col min="2305" max="2306" width="6.85546875" style="3" customWidth="1"/>
    <col min="2307" max="2307" width="6.42578125" style="3" customWidth="1"/>
    <col min="2308" max="2308" width="6.85546875" style="3" customWidth="1"/>
    <col min="2309" max="2309" width="6.28515625" style="3" customWidth="1"/>
    <col min="2310" max="2310" width="20" style="3" customWidth="1"/>
    <col min="2311" max="2556" width="9.140625" style="3"/>
    <col min="2557" max="2557" width="5.140625" style="3" customWidth="1"/>
    <col min="2558" max="2558" width="5.85546875" style="3" customWidth="1"/>
    <col min="2559" max="2559" width="9.28515625" style="3" customWidth="1"/>
    <col min="2560" max="2560" width="83.28515625" style="3" customWidth="1"/>
    <col min="2561" max="2562" width="6.85546875" style="3" customWidth="1"/>
    <col min="2563" max="2563" width="6.42578125" style="3" customWidth="1"/>
    <col min="2564" max="2564" width="6.85546875" style="3" customWidth="1"/>
    <col min="2565" max="2565" width="6.28515625" style="3" customWidth="1"/>
    <col min="2566" max="2566" width="20" style="3" customWidth="1"/>
    <col min="2567" max="2812" width="9.140625" style="3"/>
    <col min="2813" max="2813" width="5.140625" style="3" customWidth="1"/>
    <col min="2814" max="2814" width="5.85546875" style="3" customWidth="1"/>
    <col min="2815" max="2815" width="9.28515625" style="3" customWidth="1"/>
    <col min="2816" max="2816" width="83.28515625" style="3" customWidth="1"/>
    <col min="2817" max="2818" width="6.85546875" style="3" customWidth="1"/>
    <col min="2819" max="2819" width="6.42578125" style="3" customWidth="1"/>
    <col min="2820" max="2820" width="6.85546875" style="3" customWidth="1"/>
    <col min="2821" max="2821" width="6.28515625" style="3" customWidth="1"/>
    <col min="2822" max="2822" width="20" style="3" customWidth="1"/>
    <col min="2823" max="3068" width="9.140625" style="3"/>
    <col min="3069" max="3069" width="5.140625" style="3" customWidth="1"/>
    <col min="3070" max="3070" width="5.85546875" style="3" customWidth="1"/>
    <col min="3071" max="3071" width="9.28515625" style="3" customWidth="1"/>
    <col min="3072" max="3072" width="83.28515625" style="3" customWidth="1"/>
    <col min="3073" max="3074" width="6.85546875" style="3" customWidth="1"/>
    <col min="3075" max="3075" width="6.42578125" style="3" customWidth="1"/>
    <col min="3076" max="3076" width="6.85546875" style="3" customWidth="1"/>
    <col min="3077" max="3077" width="6.28515625" style="3" customWidth="1"/>
    <col min="3078" max="3078" width="20" style="3" customWidth="1"/>
    <col min="3079" max="3324" width="9.140625" style="3"/>
    <col min="3325" max="3325" width="5.140625" style="3" customWidth="1"/>
    <col min="3326" max="3326" width="5.85546875" style="3" customWidth="1"/>
    <col min="3327" max="3327" width="9.28515625" style="3" customWidth="1"/>
    <col min="3328" max="3328" width="83.28515625" style="3" customWidth="1"/>
    <col min="3329" max="3330" width="6.85546875" style="3" customWidth="1"/>
    <col min="3331" max="3331" width="6.42578125" style="3" customWidth="1"/>
    <col min="3332" max="3332" width="6.85546875" style="3" customWidth="1"/>
    <col min="3333" max="3333" width="6.28515625" style="3" customWidth="1"/>
    <col min="3334" max="3334" width="20" style="3" customWidth="1"/>
    <col min="3335" max="3580" width="9.140625" style="3"/>
    <col min="3581" max="3581" width="5.140625" style="3" customWidth="1"/>
    <col min="3582" max="3582" width="5.85546875" style="3" customWidth="1"/>
    <col min="3583" max="3583" width="9.28515625" style="3" customWidth="1"/>
    <col min="3584" max="3584" width="83.28515625" style="3" customWidth="1"/>
    <col min="3585" max="3586" width="6.85546875" style="3" customWidth="1"/>
    <col min="3587" max="3587" width="6.42578125" style="3" customWidth="1"/>
    <col min="3588" max="3588" width="6.85546875" style="3" customWidth="1"/>
    <col min="3589" max="3589" width="6.28515625" style="3" customWidth="1"/>
    <col min="3590" max="3590" width="20" style="3" customWidth="1"/>
    <col min="3591" max="3836" width="9.140625" style="3"/>
    <col min="3837" max="3837" width="5.140625" style="3" customWidth="1"/>
    <col min="3838" max="3838" width="5.85546875" style="3" customWidth="1"/>
    <col min="3839" max="3839" width="9.28515625" style="3" customWidth="1"/>
    <col min="3840" max="3840" width="83.28515625" style="3" customWidth="1"/>
    <col min="3841" max="3842" width="6.85546875" style="3" customWidth="1"/>
    <col min="3843" max="3843" width="6.42578125" style="3" customWidth="1"/>
    <col min="3844" max="3844" width="6.85546875" style="3" customWidth="1"/>
    <col min="3845" max="3845" width="6.28515625" style="3" customWidth="1"/>
    <col min="3846" max="3846" width="20" style="3" customWidth="1"/>
    <col min="3847" max="4092" width="9.140625" style="3"/>
    <col min="4093" max="4093" width="5.140625" style="3" customWidth="1"/>
    <col min="4094" max="4094" width="5.85546875" style="3" customWidth="1"/>
    <col min="4095" max="4095" width="9.28515625" style="3" customWidth="1"/>
    <col min="4096" max="4096" width="83.28515625" style="3" customWidth="1"/>
    <col min="4097" max="4098" width="6.85546875" style="3" customWidth="1"/>
    <col min="4099" max="4099" width="6.42578125" style="3" customWidth="1"/>
    <col min="4100" max="4100" width="6.85546875" style="3" customWidth="1"/>
    <col min="4101" max="4101" width="6.28515625" style="3" customWidth="1"/>
    <col min="4102" max="4102" width="20" style="3" customWidth="1"/>
    <col min="4103" max="4348" width="9.140625" style="3"/>
    <col min="4349" max="4349" width="5.140625" style="3" customWidth="1"/>
    <col min="4350" max="4350" width="5.85546875" style="3" customWidth="1"/>
    <col min="4351" max="4351" width="9.28515625" style="3" customWidth="1"/>
    <col min="4352" max="4352" width="83.28515625" style="3" customWidth="1"/>
    <col min="4353" max="4354" width="6.85546875" style="3" customWidth="1"/>
    <col min="4355" max="4355" width="6.42578125" style="3" customWidth="1"/>
    <col min="4356" max="4356" width="6.85546875" style="3" customWidth="1"/>
    <col min="4357" max="4357" width="6.28515625" style="3" customWidth="1"/>
    <col min="4358" max="4358" width="20" style="3" customWidth="1"/>
    <col min="4359" max="4604" width="9.140625" style="3"/>
    <col min="4605" max="4605" width="5.140625" style="3" customWidth="1"/>
    <col min="4606" max="4606" width="5.85546875" style="3" customWidth="1"/>
    <col min="4607" max="4607" width="9.28515625" style="3" customWidth="1"/>
    <col min="4608" max="4608" width="83.28515625" style="3" customWidth="1"/>
    <col min="4609" max="4610" width="6.85546875" style="3" customWidth="1"/>
    <col min="4611" max="4611" width="6.42578125" style="3" customWidth="1"/>
    <col min="4612" max="4612" width="6.85546875" style="3" customWidth="1"/>
    <col min="4613" max="4613" width="6.28515625" style="3" customWidth="1"/>
    <col min="4614" max="4614" width="20" style="3" customWidth="1"/>
    <col min="4615" max="4860" width="9.140625" style="3"/>
    <col min="4861" max="4861" width="5.140625" style="3" customWidth="1"/>
    <col min="4862" max="4862" width="5.85546875" style="3" customWidth="1"/>
    <col min="4863" max="4863" width="9.28515625" style="3" customWidth="1"/>
    <col min="4864" max="4864" width="83.28515625" style="3" customWidth="1"/>
    <col min="4865" max="4866" width="6.85546875" style="3" customWidth="1"/>
    <col min="4867" max="4867" width="6.42578125" style="3" customWidth="1"/>
    <col min="4868" max="4868" width="6.85546875" style="3" customWidth="1"/>
    <col min="4869" max="4869" width="6.28515625" style="3" customWidth="1"/>
    <col min="4870" max="4870" width="20" style="3" customWidth="1"/>
    <col min="4871" max="5116" width="9.140625" style="3"/>
    <col min="5117" max="5117" width="5.140625" style="3" customWidth="1"/>
    <col min="5118" max="5118" width="5.85546875" style="3" customWidth="1"/>
    <col min="5119" max="5119" width="9.28515625" style="3" customWidth="1"/>
    <col min="5120" max="5120" width="83.28515625" style="3" customWidth="1"/>
    <col min="5121" max="5122" width="6.85546875" style="3" customWidth="1"/>
    <col min="5123" max="5123" width="6.42578125" style="3" customWidth="1"/>
    <col min="5124" max="5124" width="6.85546875" style="3" customWidth="1"/>
    <col min="5125" max="5125" width="6.28515625" style="3" customWidth="1"/>
    <col min="5126" max="5126" width="20" style="3" customWidth="1"/>
    <col min="5127" max="5372" width="9.140625" style="3"/>
    <col min="5373" max="5373" width="5.140625" style="3" customWidth="1"/>
    <col min="5374" max="5374" width="5.85546875" style="3" customWidth="1"/>
    <col min="5375" max="5375" width="9.28515625" style="3" customWidth="1"/>
    <col min="5376" max="5376" width="83.28515625" style="3" customWidth="1"/>
    <col min="5377" max="5378" width="6.85546875" style="3" customWidth="1"/>
    <col min="5379" max="5379" width="6.42578125" style="3" customWidth="1"/>
    <col min="5380" max="5380" width="6.85546875" style="3" customWidth="1"/>
    <col min="5381" max="5381" width="6.28515625" style="3" customWidth="1"/>
    <col min="5382" max="5382" width="20" style="3" customWidth="1"/>
    <col min="5383" max="5628" width="9.140625" style="3"/>
    <col min="5629" max="5629" width="5.140625" style="3" customWidth="1"/>
    <col min="5630" max="5630" width="5.85546875" style="3" customWidth="1"/>
    <col min="5631" max="5631" width="9.28515625" style="3" customWidth="1"/>
    <col min="5632" max="5632" width="83.28515625" style="3" customWidth="1"/>
    <col min="5633" max="5634" width="6.85546875" style="3" customWidth="1"/>
    <col min="5635" max="5635" width="6.42578125" style="3" customWidth="1"/>
    <col min="5636" max="5636" width="6.85546875" style="3" customWidth="1"/>
    <col min="5637" max="5637" width="6.28515625" style="3" customWidth="1"/>
    <col min="5638" max="5638" width="20" style="3" customWidth="1"/>
    <col min="5639" max="5884" width="9.140625" style="3"/>
    <col min="5885" max="5885" width="5.140625" style="3" customWidth="1"/>
    <col min="5886" max="5886" width="5.85546875" style="3" customWidth="1"/>
    <col min="5887" max="5887" width="9.28515625" style="3" customWidth="1"/>
    <col min="5888" max="5888" width="83.28515625" style="3" customWidth="1"/>
    <col min="5889" max="5890" width="6.85546875" style="3" customWidth="1"/>
    <col min="5891" max="5891" width="6.42578125" style="3" customWidth="1"/>
    <col min="5892" max="5892" width="6.85546875" style="3" customWidth="1"/>
    <col min="5893" max="5893" width="6.28515625" style="3" customWidth="1"/>
    <col min="5894" max="5894" width="20" style="3" customWidth="1"/>
    <col min="5895" max="6140" width="9.140625" style="3"/>
    <col min="6141" max="6141" width="5.140625" style="3" customWidth="1"/>
    <col min="6142" max="6142" width="5.85546875" style="3" customWidth="1"/>
    <col min="6143" max="6143" width="9.28515625" style="3" customWidth="1"/>
    <col min="6144" max="6144" width="83.28515625" style="3" customWidth="1"/>
    <col min="6145" max="6146" width="6.85546875" style="3" customWidth="1"/>
    <col min="6147" max="6147" width="6.42578125" style="3" customWidth="1"/>
    <col min="6148" max="6148" width="6.85546875" style="3" customWidth="1"/>
    <col min="6149" max="6149" width="6.28515625" style="3" customWidth="1"/>
    <col min="6150" max="6150" width="20" style="3" customWidth="1"/>
    <col min="6151" max="6396" width="9.140625" style="3"/>
    <col min="6397" max="6397" width="5.140625" style="3" customWidth="1"/>
    <col min="6398" max="6398" width="5.85546875" style="3" customWidth="1"/>
    <col min="6399" max="6399" width="9.28515625" style="3" customWidth="1"/>
    <col min="6400" max="6400" width="83.28515625" style="3" customWidth="1"/>
    <col min="6401" max="6402" width="6.85546875" style="3" customWidth="1"/>
    <col min="6403" max="6403" width="6.42578125" style="3" customWidth="1"/>
    <col min="6404" max="6404" width="6.85546875" style="3" customWidth="1"/>
    <col min="6405" max="6405" width="6.28515625" style="3" customWidth="1"/>
    <col min="6406" max="6406" width="20" style="3" customWidth="1"/>
    <col min="6407" max="6652" width="9.140625" style="3"/>
    <col min="6653" max="6653" width="5.140625" style="3" customWidth="1"/>
    <col min="6654" max="6654" width="5.85546875" style="3" customWidth="1"/>
    <col min="6655" max="6655" width="9.28515625" style="3" customWidth="1"/>
    <col min="6656" max="6656" width="83.28515625" style="3" customWidth="1"/>
    <col min="6657" max="6658" width="6.85546875" style="3" customWidth="1"/>
    <col min="6659" max="6659" width="6.42578125" style="3" customWidth="1"/>
    <col min="6660" max="6660" width="6.85546875" style="3" customWidth="1"/>
    <col min="6661" max="6661" width="6.28515625" style="3" customWidth="1"/>
    <col min="6662" max="6662" width="20" style="3" customWidth="1"/>
    <col min="6663" max="6908" width="9.140625" style="3"/>
    <col min="6909" max="6909" width="5.140625" style="3" customWidth="1"/>
    <col min="6910" max="6910" width="5.85546875" style="3" customWidth="1"/>
    <col min="6911" max="6911" width="9.28515625" style="3" customWidth="1"/>
    <col min="6912" max="6912" width="83.28515625" style="3" customWidth="1"/>
    <col min="6913" max="6914" width="6.85546875" style="3" customWidth="1"/>
    <col min="6915" max="6915" width="6.42578125" style="3" customWidth="1"/>
    <col min="6916" max="6916" width="6.85546875" style="3" customWidth="1"/>
    <col min="6917" max="6917" width="6.28515625" style="3" customWidth="1"/>
    <col min="6918" max="6918" width="20" style="3" customWidth="1"/>
    <col min="6919" max="7164" width="9.140625" style="3"/>
    <col min="7165" max="7165" width="5.140625" style="3" customWidth="1"/>
    <col min="7166" max="7166" width="5.85546875" style="3" customWidth="1"/>
    <col min="7167" max="7167" width="9.28515625" style="3" customWidth="1"/>
    <col min="7168" max="7168" width="83.28515625" style="3" customWidth="1"/>
    <col min="7169" max="7170" width="6.85546875" style="3" customWidth="1"/>
    <col min="7171" max="7171" width="6.42578125" style="3" customWidth="1"/>
    <col min="7172" max="7172" width="6.85546875" style="3" customWidth="1"/>
    <col min="7173" max="7173" width="6.28515625" style="3" customWidth="1"/>
    <col min="7174" max="7174" width="20" style="3" customWidth="1"/>
    <col min="7175" max="7420" width="9.140625" style="3"/>
    <col min="7421" max="7421" width="5.140625" style="3" customWidth="1"/>
    <col min="7422" max="7422" width="5.85546875" style="3" customWidth="1"/>
    <col min="7423" max="7423" width="9.28515625" style="3" customWidth="1"/>
    <col min="7424" max="7424" width="83.28515625" style="3" customWidth="1"/>
    <col min="7425" max="7426" width="6.85546875" style="3" customWidth="1"/>
    <col min="7427" max="7427" width="6.42578125" style="3" customWidth="1"/>
    <col min="7428" max="7428" width="6.85546875" style="3" customWidth="1"/>
    <col min="7429" max="7429" width="6.28515625" style="3" customWidth="1"/>
    <col min="7430" max="7430" width="20" style="3" customWidth="1"/>
    <col min="7431" max="7676" width="9.140625" style="3"/>
    <col min="7677" max="7677" width="5.140625" style="3" customWidth="1"/>
    <col min="7678" max="7678" width="5.85546875" style="3" customWidth="1"/>
    <col min="7679" max="7679" width="9.28515625" style="3" customWidth="1"/>
    <col min="7680" max="7680" width="83.28515625" style="3" customWidth="1"/>
    <col min="7681" max="7682" width="6.85546875" style="3" customWidth="1"/>
    <col min="7683" max="7683" width="6.42578125" style="3" customWidth="1"/>
    <col min="7684" max="7684" width="6.85546875" style="3" customWidth="1"/>
    <col min="7685" max="7685" width="6.28515625" style="3" customWidth="1"/>
    <col min="7686" max="7686" width="20" style="3" customWidth="1"/>
    <col min="7687" max="7932" width="9.140625" style="3"/>
    <col min="7933" max="7933" width="5.140625" style="3" customWidth="1"/>
    <col min="7934" max="7934" width="5.85546875" style="3" customWidth="1"/>
    <col min="7935" max="7935" width="9.28515625" style="3" customWidth="1"/>
    <col min="7936" max="7936" width="83.28515625" style="3" customWidth="1"/>
    <col min="7937" max="7938" width="6.85546875" style="3" customWidth="1"/>
    <col min="7939" max="7939" width="6.42578125" style="3" customWidth="1"/>
    <col min="7940" max="7940" width="6.85546875" style="3" customWidth="1"/>
    <col min="7941" max="7941" width="6.28515625" style="3" customWidth="1"/>
    <col min="7942" max="7942" width="20" style="3" customWidth="1"/>
    <col min="7943" max="8188" width="9.140625" style="3"/>
    <col min="8189" max="8189" width="5.140625" style="3" customWidth="1"/>
    <col min="8190" max="8190" width="5.85546875" style="3" customWidth="1"/>
    <col min="8191" max="8191" width="9.28515625" style="3" customWidth="1"/>
    <col min="8192" max="8192" width="83.28515625" style="3" customWidth="1"/>
    <col min="8193" max="8194" width="6.85546875" style="3" customWidth="1"/>
    <col min="8195" max="8195" width="6.42578125" style="3" customWidth="1"/>
    <col min="8196" max="8196" width="6.85546875" style="3" customWidth="1"/>
    <col min="8197" max="8197" width="6.28515625" style="3" customWidth="1"/>
    <col min="8198" max="8198" width="20" style="3" customWidth="1"/>
    <col min="8199" max="8444" width="9.140625" style="3"/>
    <col min="8445" max="8445" width="5.140625" style="3" customWidth="1"/>
    <col min="8446" max="8446" width="5.85546875" style="3" customWidth="1"/>
    <col min="8447" max="8447" width="9.28515625" style="3" customWidth="1"/>
    <col min="8448" max="8448" width="83.28515625" style="3" customWidth="1"/>
    <col min="8449" max="8450" width="6.85546875" style="3" customWidth="1"/>
    <col min="8451" max="8451" width="6.42578125" style="3" customWidth="1"/>
    <col min="8452" max="8452" width="6.85546875" style="3" customWidth="1"/>
    <col min="8453" max="8453" width="6.28515625" style="3" customWidth="1"/>
    <col min="8454" max="8454" width="20" style="3" customWidth="1"/>
    <col min="8455" max="8700" width="9.140625" style="3"/>
    <col min="8701" max="8701" width="5.140625" style="3" customWidth="1"/>
    <col min="8702" max="8702" width="5.85546875" style="3" customWidth="1"/>
    <col min="8703" max="8703" width="9.28515625" style="3" customWidth="1"/>
    <col min="8704" max="8704" width="83.28515625" style="3" customWidth="1"/>
    <col min="8705" max="8706" width="6.85546875" style="3" customWidth="1"/>
    <col min="8707" max="8707" width="6.42578125" style="3" customWidth="1"/>
    <col min="8708" max="8708" width="6.85546875" style="3" customWidth="1"/>
    <col min="8709" max="8709" width="6.28515625" style="3" customWidth="1"/>
    <col min="8710" max="8710" width="20" style="3" customWidth="1"/>
    <col min="8711" max="8956" width="9.140625" style="3"/>
    <col min="8957" max="8957" width="5.140625" style="3" customWidth="1"/>
    <col min="8958" max="8958" width="5.85546875" style="3" customWidth="1"/>
    <col min="8959" max="8959" width="9.28515625" style="3" customWidth="1"/>
    <col min="8960" max="8960" width="83.28515625" style="3" customWidth="1"/>
    <col min="8961" max="8962" width="6.85546875" style="3" customWidth="1"/>
    <col min="8963" max="8963" width="6.42578125" style="3" customWidth="1"/>
    <col min="8964" max="8964" width="6.85546875" style="3" customWidth="1"/>
    <col min="8965" max="8965" width="6.28515625" style="3" customWidth="1"/>
    <col min="8966" max="8966" width="20" style="3" customWidth="1"/>
    <col min="8967" max="9212" width="9.140625" style="3"/>
    <col min="9213" max="9213" width="5.140625" style="3" customWidth="1"/>
    <col min="9214" max="9214" width="5.85546875" style="3" customWidth="1"/>
    <col min="9215" max="9215" width="9.28515625" style="3" customWidth="1"/>
    <col min="9216" max="9216" width="83.28515625" style="3" customWidth="1"/>
    <col min="9217" max="9218" width="6.85546875" style="3" customWidth="1"/>
    <col min="9219" max="9219" width="6.42578125" style="3" customWidth="1"/>
    <col min="9220" max="9220" width="6.85546875" style="3" customWidth="1"/>
    <col min="9221" max="9221" width="6.28515625" style="3" customWidth="1"/>
    <col min="9222" max="9222" width="20" style="3" customWidth="1"/>
    <col min="9223" max="9468" width="9.140625" style="3"/>
    <col min="9469" max="9469" width="5.140625" style="3" customWidth="1"/>
    <col min="9470" max="9470" width="5.85546875" style="3" customWidth="1"/>
    <col min="9471" max="9471" width="9.28515625" style="3" customWidth="1"/>
    <col min="9472" max="9472" width="83.28515625" style="3" customWidth="1"/>
    <col min="9473" max="9474" width="6.85546875" style="3" customWidth="1"/>
    <col min="9475" max="9475" width="6.42578125" style="3" customWidth="1"/>
    <col min="9476" max="9476" width="6.85546875" style="3" customWidth="1"/>
    <col min="9477" max="9477" width="6.28515625" style="3" customWidth="1"/>
    <col min="9478" max="9478" width="20" style="3" customWidth="1"/>
    <col min="9479" max="9724" width="9.140625" style="3"/>
    <col min="9725" max="9725" width="5.140625" style="3" customWidth="1"/>
    <col min="9726" max="9726" width="5.85546875" style="3" customWidth="1"/>
    <col min="9727" max="9727" width="9.28515625" style="3" customWidth="1"/>
    <col min="9728" max="9728" width="83.28515625" style="3" customWidth="1"/>
    <col min="9729" max="9730" width="6.85546875" style="3" customWidth="1"/>
    <col min="9731" max="9731" width="6.42578125" style="3" customWidth="1"/>
    <col min="9732" max="9732" width="6.85546875" style="3" customWidth="1"/>
    <col min="9733" max="9733" width="6.28515625" style="3" customWidth="1"/>
    <col min="9734" max="9734" width="20" style="3" customWidth="1"/>
    <col min="9735" max="9980" width="9.140625" style="3"/>
    <col min="9981" max="9981" width="5.140625" style="3" customWidth="1"/>
    <col min="9982" max="9982" width="5.85546875" style="3" customWidth="1"/>
    <col min="9983" max="9983" width="9.28515625" style="3" customWidth="1"/>
    <col min="9984" max="9984" width="83.28515625" style="3" customWidth="1"/>
    <col min="9985" max="9986" width="6.85546875" style="3" customWidth="1"/>
    <col min="9987" max="9987" width="6.42578125" style="3" customWidth="1"/>
    <col min="9988" max="9988" width="6.85546875" style="3" customWidth="1"/>
    <col min="9989" max="9989" width="6.28515625" style="3" customWidth="1"/>
    <col min="9990" max="9990" width="20" style="3" customWidth="1"/>
    <col min="9991" max="10236" width="9.140625" style="3"/>
    <col min="10237" max="10237" width="5.140625" style="3" customWidth="1"/>
    <col min="10238" max="10238" width="5.85546875" style="3" customWidth="1"/>
    <col min="10239" max="10239" width="9.28515625" style="3" customWidth="1"/>
    <col min="10240" max="10240" width="83.28515625" style="3" customWidth="1"/>
    <col min="10241" max="10242" width="6.85546875" style="3" customWidth="1"/>
    <col min="10243" max="10243" width="6.42578125" style="3" customWidth="1"/>
    <col min="10244" max="10244" width="6.85546875" style="3" customWidth="1"/>
    <col min="10245" max="10245" width="6.28515625" style="3" customWidth="1"/>
    <col min="10246" max="10246" width="20" style="3" customWidth="1"/>
    <col min="10247" max="10492" width="9.140625" style="3"/>
    <col min="10493" max="10493" width="5.140625" style="3" customWidth="1"/>
    <col min="10494" max="10494" width="5.85546875" style="3" customWidth="1"/>
    <col min="10495" max="10495" width="9.28515625" style="3" customWidth="1"/>
    <col min="10496" max="10496" width="83.28515625" style="3" customWidth="1"/>
    <col min="10497" max="10498" width="6.85546875" style="3" customWidth="1"/>
    <col min="10499" max="10499" width="6.42578125" style="3" customWidth="1"/>
    <col min="10500" max="10500" width="6.85546875" style="3" customWidth="1"/>
    <col min="10501" max="10501" width="6.28515625" style="3" customWidth="1"/>
    <col min="10502" max="10502" width="20" style="3" customWidth="1"/>
    <col min="10503" max="10748" width="9.140625" style="3"/>
    <col min="10749" max="10749" width="5.140625" style="3" customWidth="1"/>
    <col min="10750" max="10750" width="5.85546875" style="3" customWidth="1"/>
    <col min="10751" max="10751" width="9.28515625" style="3" customWidth="1"/>
    <col min="10752" max="10752" width="83.28515625" style="3" customWidth="1"/>
    <col min="10753" max="10754" width="6.85546875" style="3" customWidth="1"/>
    <col min="10755" max="10755" width="6.42578125" style="3" customWidth="1"/>
    <col min="10756" max="10756" width="6.85546875" style="3" customWidth="1"/>
    <col min="10757" max="10757" width="6.28515625" style="3" customWidth="1"/>
    <col min="10758" max="10758" width="20" style="3" customWidth="1"/>
    <col min="10759" max="11004" width="9.140625" style="3"/>
    <col min="11005" max="11005" width="5.140625" style="3" customWidth="1"/>
    <col min="11006" max="11006" width="5.85546875" style="3" customWidth="1"/>
    <col min="11007" max="11007" width="9.28515625" style="3" customWidth="1"/>
    <col min="11008" max="11008" width="83.28515625" style="3" customWidth="1"/>
    <col min="11009" max="11010" width="6.85546875" style="3" customWidth="1"/>
    <col min="11011" max="11011" width="6.42578125" style="3" customWidth="1"/>
    <col min="11012" max="11012" width="6.85546875" style="3" customWidth="1"/>
    <col min="11013" max="11013" width="6.28515625" style="3" customWidth="1"/>
    <col min="11014" max="11014" width="20" style="3" customWidth="1"/>
    <col min="11015" max="11260" width="9.140625" style="3"/>
    <col min="11261" max="11261" width="5.140625" style="3" customWidth="1"/>
    <col min="11262" max="11262" width="5.85546875" style="3" customWidth="1"/>
    <col min="11263" max="11263" width="9.28515625" style="3" customWidth="1"/>
    <col min="11264" max="11264" width="83.28515625" style="3" customWidth="1"/>
    <col min="11265" max="11266" width="6.85546875" style="3" customWidth="1"/>
    <col min="11267" max="11267" width="6.42578125" style="3" customWidth="1"/>
    <col min="11268" max="11268" width="6.85546875" style="3" customWidth="1"/>
    <col min="11269" max="11269" width="6.28515625" style="3" customWidth="1"/>
    <col min="11270" max="11270" width="20" style="3" customWidth="1"/>
    <col min="11271" max="11516" width="9.140625" style="3"/>
    <col min="11517" max="11517" width="5.140625" style="3" customWidth="1"/>
    <col min="11518" max="11518" width="5.85546875" style="3" customWidth="1"/>
    <col min="11519" max="11519" width="9.28515625" style="3" customWidth="1"/>
    <col min="11520" max="11520" width="83.28515625" style="3" customWidth="1"/>
    <col min="11521" max="11522" width="6.85546875" style="3" customWidth="1"/>
    <col min="11523" max="11523" width="6.42578125" style="3" customWidth="1"/>
    <col min="11524" max="11524" width="6.85546875" style="3" customWidth="1"/>
    <col min="11525" max="11525" width="6.28515625" style="3" customWidth="1"/>
    <col min="11526" max="11526" width="20" style="3" customWidth="1"/>
    <col min="11527" max="11772" width="9.140625" style="3"/>
    <col min="11773" max="11773" width="5.140625" style="3" customWidth="1"/>
    <col min="11774" max="11774" width="5.85546875" style="3" customWidth="1"/>
    <col min="11775" max="11775" width="9.28515625" style="3" customWidth="1"/>
    <col min="11776" max="11776" width="83.28515625" style="3" customWidth="1"/>
    <col min="11777" max="11778" width="6.85546875" style="3" customWidth="1"/>
    <col min="11779" max="11779" width="6.42578125" style="3" customWidth="1"/>
    <col min="11780" max="11780" width="6.85546875" style="3" customWidth="1"/>
    <col min="11781" max="11781" width="6.28515625" style="3" customWidth="1"/>
    <col min="11782" max="11782" width="20" style="3" customWidth="1"/>
    <col min="11783" max="12028" width="9.140625" style="3"/>
    <col min="12029" max="12029" width="5.140625" style="3" customWidth="1"/>
    <col min="12030" max="12030" width="5.85546875" style="3" customWidth="1"/>
    <col min="12031" max="12031" width="9.28515625" style="3" customWidth="1"/>
    <col min="12032" max="12032" width="83.28515625" style="3" customWidth="1"/>
    <col min="12033" max="12034" width="6.85546875" style="3" customWidth="1"/>
    <col min="12035" max="12035" width="6.42578125" style="3" customWidth="1"/>
    <col min="12036" max="12036" width="6.85546875" style="3" customWidth="1"/>
    <col min="12037" max="12037" width="6.28515625" style="3" customWidth="1"/>
    <col min="12038" max="12038" width="20" style="3" customWidth="1"/>
    <col min="12039" max="12284" width="9.140625" style="3"/>
    <col min="12285" max="12285" width="5.140625" style="3" customWidth="1"/>
    <col min="12286" max="12286" width="5.85546875" style="3" customWidth="1"/>
    <col min="12287" max="12287" width="9.28515625" style="3" customWidth="1"/>
    <col min="12288" max="12288" width="83.28515625" style="3" customWidth="1"/>
    <col min="12289" max="12290" width="6.85546875" style="3" customWidth="1"/>
    <col min="12291" max="12291" width="6.42578125" style="3" customWidth="1"/>
    <col min="12292" max="12292" width="6.85546875" style="3" customWidth="1"/>
    <col min="12293" max="12293" width="6.28515625" style="3" customWidth="1"/>
    <col min="12294" max="12294" width="20" style="3" customWidth="1"/>
    <col min="12295" max="12540" width="9.140625" style="3"/>
    <col min="12541" max="12541" width="5.140625" style="3" customWidth="1"/>
    <col min="12542" max="12542" width="5.85546875" style="3" customWidth="1"/>
    <col min="12543" max="12543" width="9.28515625" style="3" customWidth="1"/>
    <col min="12544" max="12544" width="83.28515625" style="3" customWidth="1"/>
    <col min="12545" max="12546" width="6.85546875" style="3" customWidth="1"/>
    <col min="12547" max="12547" width="6.42578125" style="3" customWidth="1"/>
    <col min="12548" max="12548" width="6.85546875" style="3" customWidth="1"/>
    <col min="12549" max="12549" width="6.28515625" style="3" customWidth="1"/>
    <col min="12550" max="12550" width="20" style="3" customWidth="1"/>
    <col min="12551" max="12796" width="9.140625" style="3"/>
    <col min="12797" max="12797" width="5.140625" style="3" customWidth="1"/>
    <col min="12798" max="12798" width="5.85546875" style="3" customWidth="1"/>
    <col min="12799" max="12799" width="9.28515625" style="3" customWidth="1"/>
    <col min="12800" max="12800" width="83.28515625" style="3" customWidth="1"/>
    <col min="12801" max="12802" width="6.85546875" style="3" customWidth="1"/>
    <col min="12803" max="12803" width="6.42578125" style="3" customWidth="1"/>
    <col min="12804" max="12804" width="6.85546875" style="3" customWidth="1"/>
    <col min="12805" max="12805" width="6.28515625" style="3" customWidth="1"/>
    <col min="12806" max="12806" width="20" style="3" customWidth="1"/>
    <col min="12807" max="13052" width="9.140625" style="3"/>
    <col min="13053" max="13053" width="5.140625" style="3" customWidth="1"/>
    <col min="13054" max="13054" width="5.85546875" style="3" customWidth="1"/>
    <col min="13055" max="13055" width="9.28515625" style="3" customWidth="1"/>
    <col min="13056" max="13056" width="83.28515625" style="3" customWidth="1"/>
    <col min="13057" max="13058" width="6.85546875" style="3" customWidth="1"/>
    <col min="13059" max="13059" width="6.42578125" style="3" customWidth="1"/>
    <col min="13060" max="13060" width="6.85546875" style="3" customWidth="1"/>
    <col min="13061" max="13061" width="6.28515625" style="3" customWidth="1"/>
    <col min="13062" max="13062" width="20" style="3" customWidth="1"/>
    <col min="13063" max="13308" width="9.140625" style="3"/>
    <col min="13309" max="13309" width="5.140625" style="3" customWidth="1"/>
    <col min="13310" max="13310" width="5.85546875" style="3" customWidth="1"/>
    <col min="13311" max="13311" width="9.28515625" style="3" customWidth="1"/>
    <col min="13312" max="13312" width="83.28515625" style="3" customWidth="1"/>
    <col min="13313" max="13314" width="6.85546875" style="3" customWidth="1"/>
    <col min="13315" max="13315" width="6.42578125" style="3" customWidth="1"/>
    <col min="13316" max="13316" width="6.85546875" style="3" customWidth="1"/>
    <col min="13317" max="13317" width="6.28515625" style="3" customWidth="1"/>
    <col min="13318" max="13318" width="20" style="3" customWidth="1"/>
    <col min="13319" max="13564" width="9.140625" style="3"/>
    <col min="13565" max="13565" width="5.140625" style="3" customWidth="1"/>
    <col min="13566" max="13566" width="5.85546875" style="3" customWidth="1"/>
    <col min="13567" max="13567" width="9.28515625" style="3" customWidth="1"/>
    <col min="13568" max="13568" width="83.28515625" style="3" customWidth="1"/>
    <col min="13569" max="13570" width="6.85546875" style="3" customWidth="1"/>
    <col min="13571" max="13571" width="6.42578125" style="3" customWidth="1"/>
    <col min="13572" max="13572" width="6.85546875" style="3" customWidth="1"/>
    <col min="13573" max="13573" width="6.28515625" style="3" customWidth="1"/>
    <col min="13574" max="13574" width="20" style="3" customWidth="1"/>
    <col min="13575" max="13820" width="9.140625" style="3"/>
    <col min="13821" max="13821" width="5.140625" style="3" customWidth="1"/>
    <col min="13822" max="13822" width="5.85546875" style="3" customWidth="1"/>
    <col min="13823" max="13823" width="9.28515625" style="3" customWidth="1"/>
    <col min="13824" max="13824" width="83.28515625" style="3" customWidth="1"/>
    <col min="13825" max="13826" width="6.85546875" style="3" customWidth="1"/>
    <col min="13827" max="13827" width="6.42578125" style="3" customWidth="1"/>
    <col min="13828" max="13828" width="6.85546875" style="3" customWidth="1"/>
    <col min="13829" max="13829" width="6.28515625" style="3" customWidth="1"/>
    <col min="13830" max="13830" width="20" style="3" customWidth="1"/>
    <col min="13831" max="14076" width="9.140625" style="3"/>
    <col min="14077" max="14077" width="5.140625" style="3" customWidth="1"/>
    <col min="14078" max="14078" width="5.85546875" style="3" customWidth="1"/>
    <col min="14079" max="14079" width="9.28515625" style="3" customWidth="1"/>
    <col min="14080" max="14080" width="83.28515625" style="3" customWidth="1"/>
    <col min="14081" max="14082" width="6.85546875" style="3" customWidth="1"/>
    <col min="14083" max="14083" width="6.42578125" style="3" customWidth="1"/>
    <col min="14084" max="14084" width="6.85546875" style="3" customWidth="1"/>
    <col min="14085" max="14085" width="6.28515625" style="3" customWidth="1"/>
    <col min="14086" max="14086" width="20" style="3" customWidth="1"/>
    <col min="14087" max="14332" width="9.140625" style="3"/>
    <col min="14333" max="14333" width="5.140625" style="3" customWidth="1"/>
    <col min="14334" max="14334" width="5.85546875" style="3" customWidth="1"/>
    <col min="14335" max="14335" width="9.28515625" style="3" customWidth="1"/>
    <col min="14336" max="14336" width="83.28515625" style="3" customWidth="1"/>
    <col min="14337" max="14338" width="6.85546875" style="3" customWidth="1"/>
    <col min="14339" max="14339" width="6.42578125" style="3" customWidth="1"/>
    <col min="14340" max="14340" width="6.85546875" style="3" customWidth="1"/>
    <col min="14341" max="14341" width="6.28515625" style="3" customWidth="1"/>
    <col min="14342" max="14342" width="20" style="3" customWidth="1"/>
    <col min="14343" max="14588" width="9.140625" style="3"/>
    <col min="14589" max="14589" width="5.140625" style="3" customWidth="1"/>
    <col min="14590" max="14590" width="5.85546875" style="3" customWidth="1"/>
    <col min="14591" max="14591" width="9.28515625" style="3" customWidth="1"/>
    <col min="14592" max="14592" width="83.28515625" style="3" customWidth="1"/>
    <col min="14593" max="14594" width="6.85546875" style="3" customWidth="1"/>
    <col min="14595" max="14595" width="6.42578125" style="3" customWidth="1"/>
    <col min="14596" max="14596" width="6.85546875" style="3" customWidth="1"/>
    <col min="14597" max="14597" width="6.28515625" style="3" customWidth="1"/>
    <col min="14598" max="14598" width="20" style="3" customWidth="1"/>
    <col min="14599" max="14844" width="9.140625" style="3"/>
    <col min="14845" max="14845" width="5.140625" style="3" customWidth="1"/>
    <col min="14846" max="14846" width="5.85546875" style="3" customWidth="1"/>
    <col min="14847" max="14847" width="9.28515625" style="3" customWidth="1"/>
    <col min="14848" max="14848" width="83.28515625" style="3" customWidth="1"/>
    <col min="14849" max="14850" width="6.85546875" style="3" customWidth="1"/>
    <col min="14851" max="14851" width="6.42578125" style="3" customWidth="1"/>
    <col min="14852" max="14852" width="6.85546875" style="3" customWidth="1"/>
    <col min="14853" max="14853" width="6.28515625" style="3" customWidth="1"/>
    <col min="14854" max="14854" width="20" style="3" customWidth="1"/>
    <col min="14855" max="15100" width="9.140625" style="3"/>
    <col min="15101" max="15101" width="5.140625" style="3" customWidth="1"/>
    <col min="15102" max="15102" width="5.85546875" style="3" customWidth="1"/>
    <col min="15103" max="15103" width="9.28515625" style="3" customWidth="1"/>
    <col min="15104" max="15104" width="83.28515625" style="3" customWidth="1"/>
    <col min="15105" max="15106" width="6.85546875" style="3" customWidth="1"/>
    <col min="15107" max="15107" width="6.42578125" style="3" customWidth="1"/>
    <col min="15108" max="15108" width="6.85546875" style="3" customWidth="1"/>
    <col min="15109" max="15109" width="6.28515625" style="3" customWidth="1"/>
    <col min="15110" max="15110" width="20" style="3" customWidth="1"/>
    <col min="15111" max="15356" width="9.140625" style="3"/>
    <col min="15357" max="15357" width="5.140625" style="3" customWidth="1"/>
    <col min="15358" max="15358" width="5.85546875" style="3" customWidth="1"/>
    <col min="15359" max="15359" width="9.28515625" style="3" customWidth="1"/>
    <col min="15360" max="15360" width="83.28515625" style="3" customWidth="1"/>
    <col min="15361" max="15362" width="6.85546875" style="3" customWidth="1"/>
    <col min="15363" max="15363" width="6.42578125" style="3" customWidth="1"/>
    <col min="15364" max="15364" width="6.85546875" style="3" customWidth="1"/>
    <col min="15365" max="15365" width="6.28515625" style="3" customWidth="1"/>
    <col min="15366" max="15366" width="20" style="3" customWidth="1"/>
    <col min="15367" max="15612" width="9.140625" style="3"/>
    <col min="15613" max="15613" width="5.140625" style="3" customWidth="1"/>
    <col min="15614" max="15614" width="5.85546875" style="3" customWidth="1"/>
    <col min="15615" max="15615" width="9.28515625" style="3" customWidth="1"/>
    <col min="15616" max="15616" width="83.28515625" style="3" customWidth="1"/>
    <col min="15617" max="15618" width="6.85546875" style="3" customWidth="1"/>
    <col min="15619" max="15619" width="6.42578125" style="3" customWidth="1"/>
    <col min="15620" max="15620" width="6.85546875" style="3" customWidth="1"/>
    <col min="15621" max="15621" width="6.28515625" style="3" customWidth="1"/>
    <col min="15622" max="15622" width="20" style="3" customWidth="1"/>
    <col min="15623" max="15868" width="9.140625" style="3"/>
    <col min="15869" max="15869" width="5.140625" style="3" customWidth="1"/>
    <col min="15870" max="15870" width="5.85546875" style="3" customWidth="1"/>
    <col min="15871" max="15871" width="9.28515625" style="3" customWidth="1"/>
    <col min="15872" max="15872" width="83.28515625" style="3" customWidth="1"/>
    <col min="15873" max="15874" width="6.85546875" style="3" customWidth="1"/>
    <col min="15875" max="15875" width="6.42578125" style="3" customWidth="1"/>
    <col min="15876" max="15876" width="6.85546875" style="3" customWidth="1"/>
    <col min="15877" max="15877" width="6.28515625" style="3" customWidth="1"/>
    <col min="15878" max="15878" width="20" style="3" customWidth="1"/>
    <col min="15879" max="16124" width="9.140625" style="3"/>
    <col min="16125" max="16125" width="5.140625" style="3" customWidth="1"/>
    <col min="16126" max="16126" width="5.85546875" style="3" customWidth="1"/>
    <col min="16127" max="16127" width="9.28515625" style="3" customWidth="1"/>
    <col min="16128" max="16128" width="83.28515625" style="3" customWidth="1"/>
    <col min="16129" max="16130" width="6.85546875" style="3" customWidth="1"/>
    <col min="16131" max="16131" width="6.42578125" style="3" customWidth="1"/>
    <col min="16132" max="16132" width="6.85546875" style="3" customWidth="1"/>
    <col min="16133" max="16133" width="6.28515625" style="3" customWidth="1"/>
    <col min="16134" max="16134" width="20" style="3" customWidth="1"/>
    <col min="16135" max="16384" width="9.140625" style="3"/>
  </cols>
  <sheetData>
    <row r="1" spans="1:6" x14ac:dyDescent="0.25">
      <c r="A1" s="1"/>
      <c r="B1" s="1"/>
      <c r="C1" s="1"/>
      <c r="D1" s="2" t="s">
        <v>134</v>
      </c>
      <c r="E1" s="1"/>
      <c r="F1" s="1"/>
    </row>
    <row r="2" spans="1:6" x14ac:dyDescent="0.25">
      <c r="A2" s="1"/>
      <c r="B2" s="1"/>
      <c r="C2" s="107" t="s">
        <v>135</v>
      </c>
      <c r="D2" s="132" t="s">
        <v>330</v>
      </c>
      <c r="E2" s="6"/>
      <c r="F2" s="1"/>
    </row>
    <row r="3" spans="1:6" x14ac:dyDescent="0.25">
      <c r="A3" s="1"/>
      <c r="B3" s="1"/>
      <c r="C3" s="107" t="s">
        <v>136</v>
      </c>
      <c r="D3" s="7"/>
      <c r="E3" s="6"/>
      <c r="F3" s="4"/>
    </row>
    <row r="4" spans="1:6" x14ac:dyDescent="0.25">
      <c r="A4" s="8"/>
      <c r="B4" s="8" t="s">
        <v>1</v>
      </c>
      <c r="C4" s="9"/>
      <c r="D4" s="10" t="s">
        <v>140</v>
      </c>
      <c r="E4" s="8"/>
      <c r="F4" s="4"/>
    </row>
    <row r="5" spans="1:6" x14ac:dyDescent="0.25">
      <c r="A5" s="8"/>
      <c r="B5" s="8" t="s">
        <v>1</v>
      </c>
      <c r="C5" s="9"/>
      <c r="D5" s="10" t="s">
        <v>141</v>
      </c>
      <c r="E5" s="8"/>
      <c r="F5" s="4"/>
    </row>
    <row r="6" spans="1:6" x14ac:dyDescent="0.25">
      <c r="A6" s="8"/>
      <c r="B6" s="8" t="s">
        <v>1</v>
      </c>
      <c r="C6" s="9"/>
      <c r="D6" s="10" t="s">
        <v>304</v>
      </c>
      <c r="E6" s="8"/>
      <c r="F6" s="4"/>
    </row>
    <row r="7" spans="1:6" x14ac:dyDescent="0.25">
      <c r="A7" s="8"/>
      <c r="B7" s="8"/>
      <c r="C7" s="107" t="s">
        <v>137</v>
      </c>
      <c r="D7" s="10"/>
      <c r="E7" s="8"/>
      <c r="F7" s="4"/>
    </row>
    <row r="8" spans="1:6" x14ac:dyDescent="0.25">
      <c r="A8" s="8"/>
      <c r="B8" s="8"/>
      <c r="C8" s="107" t="s">
        <v>137</v>
      </c>
      <c r="D8" s="7"/>
      <c r="E8" s="11" t="s">
        <v>6</v>
      </c>
      <c r="F8" s="11" t="s">
        <v>7</v>
      </c>
    </row>
    <row r="9" spans="1:6" x14ac:dyDescent="0.25">
      <c r="A9" s="11" t="s">
        <v>10</v>
      </c>
      <c r="B9" s="11" t="s">
        <v>138</v>
      </c>
      <c r="C9" s="11" t="s">
        <v>11</v>
      </c>
      <c r="D9" s="11" t="s">
        <v>12</v>
      </c>
      <c r="E9" s="11" t="s">
        <v>13</v>
      </c>
      <c r="F9" s="11" t="s">
        <v>13</v>
      </c>
    </row>
    <row r="10" spans="1:6" x14ac:dyDescent="0.25">
      <c r="A10" s="17">
        <v>0</v>
      </c>
      <c r="B10" s="125"/>
      <c r="C10" s="126"/>
      <c r="D10" s="127"/>
      <c r="E10" s="126"/>
      <c r="F10" s="126"/>
    </row>
    <row r="11" spans="1:6" x14ac:dyDescent="0.25">
      <c r="A11" s="17">
        <v>1</v>
      </c>
      <c r="B11" s="18"/>
      <c r="C11" s="18"/>
      <c r="D11" s="108"/>
      <c r="E11" s="18"/>
      <c r="F11" s="18"/>
    </row>
    <row r="12" spans="1:6" x14ac:dyDescent="0.25">
      <c r="A12" s="17">
        <f>A11+1</f>
        <v>2</v>
      </c>
      <c r="B12" s="18"/>
      <c r="C12" s="18" t="s">
        <v>333</v>
      </c>
      <c r="D12" s="108" t="s">
        <v>269</v>
      </c>
      <c r="E12" s="18"/>
      <c r="F12" s="18"/>
    </row>
    <row r="13" spans="1:6" x14ac:dyDescent="0.25">
      <c r="A13" s="17">
        <f t="shared" ref="A13:A76" si="0">A12+1</f>
        <v>3</v>
      </c>
      <c r="B13" s="18"/>
      <c r="C13" s="18" t="s">
        <v>158</v>
      </c>
      <c r="D13" s="108" t="s">
        <v>268</v>
      </c>
      <c r="E13" s="18"/>
      <c r="F13" s="18"/>
    </row>
    <row r="14" spans="1:6" x14ac:dyDescent="0.25">
      <c r="A14" s="17">
        <f t="shared" si="0"/>
        <v>4</v>
      </c>
      <c r="B14" s="18"/>
      <c r="C14" s="18" t="s">
        <v>21</v>
      </c>
      <c r="D14" s="19" t="s">
        <v>322</v>
      </c>
      <c r="E14" s="18" t="s">
        <v>20</v>
      </c>
      <c r="F14" s="18"/>
    </row>
    <row r="15" spans="1:6" x14ac:dyDescent="0.25">
      <c r="A15" s="17">
        <f t="shared" si="0"/>
        <v>5</v>
      </c>
      <c r="B15" s="18"/>
      <c r="C15" s="18" t="s">
        <v>158</v>
      </c>
      <c r="D15" s="19" t="s">
        <v>142</v>
      </c>
      <c r="E15" s="18" t="s">
        <v>20</v>
      </c>
      <c r="F15" s="18"/>
    </row>
    <row r="16" spans="1:6" x14ac:dyDescent="0.25">
      <c r="A16" s="17">
        <f t="shared" si="0"/>
        <v>6</v>
      </c>
      <c r="B16" s="18"/>
      <c r="C16" s="18" t="s">
        <v>24</v>
      </c>
      <c r="D16" s="19" t="s">
        <v>221</v>
      </c>
      <c r="E16" s="18" t="s">
        <v>20</v>
      </c>
      <c r="F16" s="18"/>
    </row>
    <row r="17" spans="1:6" x14ac:dyDescent="0.25">
      <c r="A17" s="17">
        <f t="shared" si="0"/>
        <v>7</v>
      </c>
      <c r="B17" s="18"/>
      <c r="C17" s="18" t="s">
        <v>137</v>
      </c>
      <c r="D17" s="133" t="s">
        <v>332</v>
      </c>
      <c r="E17" s="18"/>
      <c r="F17" s="18"/>
    </row>
    <row r="18" spans="1:6" x14ac:dyDescent="0.25">
      <c r="A18" s="17">
        <f t="shared" si="0"/>
        <v>8</v>
      </c>
      <c r="B18" s="18"/>
      <c r="C18" s="18" t="s">
        <v>143</v>
      </c>
      <c r="D18" s="19" t="s">
        <v>144</v>
      </c>
      <c r="E18" s="18" t="s">
        <v>20</v>
      </c>
      <c r="F18" s="18"/>
    </row>
    <row r="19" spans="1:6" x14ac:dyDescent="0.25">
      <c r="A19" s="17">
        <f t="shared" si="0"/>
        <v>9</v>
      </c>
      <c r="B19" s="18"/>
      <c r="C19" s="18" t="s">
        <v>143</v>
      </c>
      <c r="D19" s="19" t="s">
        <v>146</v>
      </c>
      <c r="E19" s="18" t="s">
        <v>20</v>
      </c>
      <c r="F19" s="18"/>
    </row>
    <row r="20" spans="1:6" x14ac:dyDescent="0.25">
      <c r="A20" s="17">
        <f t="shared" si="0"/>
        <v>10</v>
      </c>
      <c r="B20" s="18"/>
      <c r="C20" s="18" t="s">
        <v>143</v>
      </c>
      <c r="D20" s="19" t="s">
        <v>145</v>
      </c>
      <c r="E20" s="18" t="s">
        <v>20</v>
      </c>
      <c r="F20" s="18"/>
    </row>
    <row r="21" spans="1:6" x14ac:dyDescent="0.25">
      <c r="A21" s="17">
        <f t="shared" si="0"/>
        <v>11</v>
      </c>
      <c r="B21" s="18"/>
      <c r="C21" s="18" t="s">
        <v>21</v>
      </c>
      <c r="D21" s="19" t="s">
        <v>148</v>
      </c>
      <c r="E21" s="18" t="s">
        <v>20</v>
      </c>
      <c r="F21" s="18"/>
    </row>
    <row r="22" spans="1:6" x14ac:dyDescent="0.25">
      <c r="A22" s="17">
        <f t="shared" si="0"/>
        <v>12</v>
      </c>
      <c r="B22" s="18"/>
      <c r="C22" s="18" t="s">
        <v>147</v>
      </c>
      <c r="D22" s="19" t="s">
        <v>267</v>
      </c>
      <c r="E22" s="18" t="s">
        <v>20</v>
      </c>
      <c r="F22" s="18"/>
    </row>
    <row r="23" spans="1:6" x14ac:dyDescent="0.25">
      <c r="A23" s="17">
        <f t="shared" si="0"/>
        <v>13</v>
      </c>
      <c r="B23" s="18"/>
      <c r="C23" s="18" t="s">
        <v>21</v>
      </c>
      <c r="D23" s="19" t="s">
        <v>149</v>
      </c>
      <c r="E23" s="18" t="s">
        <v>20</v>
      </c>
      <c r="F23" s="18"/>
    </row>
    <row r="24" spans="1:6" x14ac:dyDescent="0.25">
      <c r="A24" s="17">
        <f t="shared" si="0"/>
        <v>14</v>
      </c>
      <c r="B24" s="18"/>
      <c r="C24" s="18" t="s">
        <v>36</v>
      </c>
      <c r="D24" s="19" t="s">
        <v>323</v>
      </c>
      <c r="E24" s="18" t="s">
        <v>34</v>
      </c>
      <c r="F24" s="18" t="s">
        <v>20</v>
      </c>
    </row>
    <row r="25" spans="1:6" x14ac:dyDescent="0.25">
      <c r="A25" s="17">
        <f t="shared" si="0"/>
        <v>15</v>
      </c>
      <c r="B25" s="18"/>
      <c r="C25" s="18"/>
      <c r="D25" s="19"/>
      <c r="E25" s="18"/>
      <c r="F25" s="18"/>
    </row>
    <row r="26" spans="1:6" x14ac:dyDescent="0.25">
      <c r="A26" s="17">
        <f t="shared" si="0"/>
        <v>16</v>
      </c>
      <c r="B26" s="23"/>
      <c r="C26" s="18" t="s">
        <v>334</v>
      </c>
      <c r="D26" s="108" t="s">
        <v>299</v>
      </c>
      <c r="E26" s="18"/>
      <c r="F26" s="18"/>
    </row>
    <row r="27" spans="1:6" x14ac:dyDescent="0.25">
      <c r="A27" s="17">
        <f t="shared" si="0"/>
        <v>17</v>
      </c>
      <c r="B27" s="23"/>
      <c r="C27" s="18" t="s">
        <v>152</v>
      </c>
      <c r="D27" s="19" t="s">
        <v>151</v>
      </c>
      <c r="E27" s="18" t="s">
        <v>20</v>
      </c>
      <c r="F27" s="18"/>
    </row>
    <row r="28" spans="1:6" x14ac:dyDescent="0.25">
      <c r="A28" s="17">
        <f t="shared" si="0"/>
        <v>18</v>
      </c>
      <c r="B28" s="23"/>
      <c r="C28" s="18" t="s">
        <v>153</v>
      </c>
      <c r="D28" s="19" t="s">
        <v>154</v>
      </c>
      <c r="E28" s="18" t="s">
        <v>152</v>
      </c>
      <c r="F28" s="18" t="s">
        <v>20</v>
      </c>
    </row>
    <row r="29" spans="1:6" x14ac:dyDescent="0.25">
      <c r="A29" s="17">
        <f t="shared" si="0"/>
        <v>19</v>
      </c>
      <c r="B29" s="18"/>
      <c r="C29" s="18" t="s">
        <v>153</v>
      </c>
      <c r="D29" s="19" t="s">
        <v>155</v>
      </c>
      <c r="E29" s="18" t="s">
        <v>152</v>
      </c>
      <c r="F29" s="18" t="s">
        <v>20</v>
      </c>
    </row>
    <row r="30" spans="1:6" x14ac:dyDescent="0.25">
      <c r="A30" s="17">
        <f t="shared" si="0"/>
        <v>20</v>
      </c>
      <c r="B30" s="18"/>
      <c r="C30" s="18" t="s">
        <v>153</v>
      </c>
      <c r="D30" s="19" t="s">
        <v>156</v>
      </c>
      <c r="E30" s="18" t="s">
        <v>152</v>
      </c>
      <c r="F30" s="18" t="s">
        <v>20</v>
      </c>
    </row>
    <row r="31" spans="1:6" x14ac:dyDescent="0.25">
      <c r="A31" s="17">
        <f t="shared" si="0"/>
        <v>21</v>
      </c>
      <c r="B31" s="18"/>
      <c r="C31" s="18" t="s">
        <v>296</v>
      </c>
      <c r="D31" s="19" t="s">
        <v>297</v>
      </c>
      <c r="E31" s="18"/>
      <c r="F31" s="18"/>
    </row>
    <row r="32" spans="1:6" x14ac:dyDescent="0.25">
      <c r="A32" s="17">
        <f t="shared" si="0"/>
        <v>22</v>
      </c>
      <c r="B32" s="18"/>
      <c r="C32" s="18" t="s">
        <v>137</v>
      </c>
      <c r="D32" s="19" t="s">
        <v>301</v>
      </c>
      <c r="E32" s="18"/>
      <c r="F32" s="18"/>
    </row>
    <row r="33" spans="1:6" x14ac:dyDescent="0.25">
      <c r="A33" s="17">
        <f t="shared" si="0"/>
        <v>23</v>
      </c>
      <c r="B33" s="23"/>
      <c r="C33" s="18" t="s">
        <v>137</v>
      </c>
      <c r="D33" s="19" t="s">
        <v>300</v>
      </c>
      <c r="E33" s="18"/>
      <c r="F33" s="18"/>
    </row>
    <row r="34" spans="1:6" x14ac:dyDescent="0.25">
      <c r="A34" s="17">
        <f t="shared" si="0"/>
        <v>24</v>
      </c>
      <c r="B34" s="23"/>
      <c r="C34" s="18" t="s">
        <v>137</v>
      </c>
      <c r="D34" s="19" t="s">
        <v>312</v>
      </c>
      <c r="E34" s="18"/>
      <c r="F34" s="18"/>
    </row>
    <row r="35" spans="1:6" x14ac:dyDescent="0.25">
      <c r="A35" s="17">
        <f t="shared" si="0"/>
        <v>25</v>
      </c>
      <c r="B35" s="23"/>
      <c r="C35" s="18" t="s">
        <v>137</v>
      </c>
      <c r="D35" s="19" t="s">
        <v>329</v>
      </c>
      <c r="E35" s="18"/>
      <c r="F35" s="18"/>
    </row>
    <row r="36" spans="1:6" x14ac:dyDescent="0.25">
      <c r="A36" s="17">
        <f t="shared" si="0"/>
        <v>26</v>
      </c>
      <c r="B36" s="23"/>
      <c r="C36" s="18" t="s">
        <v>137</v>
      </c>
      <c r="D36" s="19" t="s">
        <v>311</v>
      </c>
      <c r="E36" s="18"/>
      <c r="F36" s="18"/>
    </row>
    <row r="37" spans="1:6" x14ac:dyDescent="0.25">
      <c r="A37" s="17">
        <f t="shared" si="0"/>
        <v>27</v>
      </c>
      <c r="B37" s="23"/>
      <c r="C37" s="18" t="s">
        <v>296</v>
      </c>
      <c r="D37" s="19" t="s">
        <v>298</v>
      </c>
      <c r="E37" s="18" t="s">
        <v>152</v>
      </c>
      <c r="F37" s="18" t="s">
        <v>20</v>
      </c>
    </row>
    <row r="38" spans="1:6" x14ac:dyDescent="0.25">
      <c r="A38" s="17">
        <f t="shared" si="0"/>
        <v>28</v>
      </c>
      <c r="B38" s="23"/>
      <c r="C38" s="18" t="s">
        <v>21</v>
      </c>
      <c r="D38" s="19" t="s">
        <v>157</v>
      </c>
      <c r="E38" s="18" t="s">
        <v>152</v>
      </c>
      <c r="F38" s="18" t="s">
        <v>20</v>
      </c>
    </row>
    <row r="39" spans="1:6" x14ac:dyDescent="0.25">
      <c r="A39" s="17">
        <f t="shared" si="0"/>
        <v>29</v>
      </c>
      <c r="B39" s="23"/>
      <c r="C39" s="18" t="s">
        <v>21</v>
      </c>
      <c r="D39" s="19" t="s">
        <v>302</v>
      </c>
      <c r="E39" s="18" t="s">
        <v>152</v>
      </c>
      <c r="F39" s="18" t="s">
        <v>20</v>
      </c>
    </row>
    <row r="40" spans="1:6" x14ac:dyDescent="0.25">
      <c r="A40" s="17">
        <f t="shared" si="0"/>
        <v>30</v>
      </c>
      <c r="B40" s="23"/>
      <c r="C40" s="18" t="s">
        <v>147</v>
      </c>
      <c r="D40" s="19" t="s">
        <v>303</v>
      </c>
      <c r="E40" s="18" t="s">
        <v>20</v>
      </c>
      <c r="F40" s="18" t="s">
        <v>20</v>
      </c>
    </row>
    <row r="41" spans="1:6" x14ac:dyDescent="0.25">
      <c r="A41" s="17">
        <f t="shared" si="0"/>
        <v>31</v>
      </c>
      <c r="B41" s="23"/>
      <c r="C41" s="18" t="s">
        <v>24</v>
      </c>
      <c r="D41" s="19" t="s">
        <v>324</v>
      </c>
      <c r="E41" s="18" t="s">
        <v>152</v>
      </c>
      <c r="F41" s="18" t="s">
        <v>20</v>
      </c>
    </row>
    <row r="42" spans="1:6" x14ac:dyDescent="0.25">
      <c r="A42" s="17">
        <f t="shared" si="0"/>
        <v>32</v>
      </c>
      <c r="B42" s="23"/>
      <c r="C42" s="18" t="s">
        <v>24</v>
      </c>
      <c r="D42" s="19" t="s">
        <v>326</v>
      </c>
      <c r="E42" s="18" t="s">
        <v>152</v>
      </c>
      <c r="F42" s="18" t="s">
        <v>20</v>
      </c>
    </row>
    <row r="43" spans="1:6" x14ac:dyDescent="0.25">
      <c r="A43" s="17">
        <f t="shared" si="0"/>
        <v>33</v>
      </c>
      <c r="B43" s="23"/>
      <c r="C43" s="18"/>
      <c r="D43" s="19"/>
      <c r="E43" s="18" t="s">
        <v>152</v>
      </c>
      <c r="F43" s="18" t="s">
        <v>20</v>
      </c>
    </row>
    <row r="44" spans="1:6" x14ac:dyDescent="0.25">
      <c r="A44" s="17">
        <f t="shared" si="0"/>
        <v>34</v>
      </c>
      <c r="B44" s="23"/>
      <c r="C44" s="18" t="s">
        <v>335</v>
      </c>
      <c r="D44" s="108" t="s">
        <v>309</v>
      </c>
      <c r="E44" s="18"/>
      <c r="F44" s="18"/>
    </row>
    <row r="45" spans="1:6" x14ac:dyDescent="0.25">
      <c r="A45" s="17">
        <f t="shared" si="0"/>
        <v>35</v>
      </c>
      <c r="B45" s="23"/>
      <c r="C45" s="18" t="s">
        <v>21</v>
      </c>
      <c r="D45" s="19" t="s">
        <v>305</v>
      </c>
      <c r="E45" s="18" t="s">
        <v>152</v>
      </c>
      <c r="F45" s="18" t="s">
        <v>20</v>
      </c>
    </row>
    <row r="46" spans="1:6" x14ac:dyDescent="0.25">
      <c r="A46" s="17">
        <f t="shared" si="0"/>
        <v>36</v>
      </c>
      <c r="B46" s="23"/>
      <c r="C46" s="18" t="s">
        <v>289</v>
      </c>
      <c r="D46" s="19" t="s">
        <v>288</v>
      </c>
      <c r="E46" s="18" t="s">
        <v>20</v>
      </c>
      <c r="F46" s="18"/>
    </row>
    <row r="47" spans="1:6" x14ac:dyDescent="0.25">
      <c r="A47" s="17">
        <f t="shared" si="0"/>
        <v>37</v>
      </c>
      <c r="B47" s="23"/>
      <c r="C47" s="18" t="s">
        <v>289</v>
      </c>
      <c r="D47" s="19" t="s">
        <v>306</v>
      </c>
      <c r="E47" s="18" t="s">
        <v>20</v>
      </c>
      <c r="F47" s="18"/>
    </row>
    <row r="48" spans="1:6" x14ac:dyDescent="0.25">
      <c r="A48" s="17">
        <f t="shared" si="0"/>
        <v>38</v>
      </c>
      <c r="B48" s="23"/>
      <c r="C48" s="18" t="s">
        <v>21</v>
      </c>
      <c r="D48" s="19" t="s">
        <v>290</v>
      </c>
      <c r="E48" s="18" t="s">
        <v>152</v>
      </c>
      <c r="F48" s="18" t="s">
        <v>20</v>
      </c>
    </row>
    <row r="49" spans="1:6" x14ac:dyDescent="0.25">
      <c r="A49" s="17">
        <f t="shared" si="0"/>
        <v>39</v>
      </c>
      <c r="B49" s="23"/>
      <c r="C49" s="18" t="s">
        <v>308</v>
      </c>
      <c r="D49" s="19" t="s">
        <v>307</v>
      </c>
      <c r="E49" s="18" t="s">
        <v>20</v>
      </c>
      <c r="F49" s="18"/>
    </row>
    <row r="50" spans="1:6" x14ac:dyDescent="0.25">
      <c r="A50" s="17">
        <f t="shared" si="0"/>
        <v>40</v>
      </c>
      <c r="B50" s="23"/>
      <c r="C50" s="18" t="s">
        <v>36</v>
      </c>
      <c r="D50" s="19" t="s">
        <v>150</v>
      </c>
      <c r="E50" s="18" t="s">
        <v>34</v>
      </c>
      <c r="F50" s="18" t="s">
        <v>20</v>
      </c>
    </row>
    <row r="51" spans="1:6" x14ac:dyDescent="0.25">
      <c r="A51" s="17">
        <f t="shared" si="0"/>
        <v>41</v>
      </c>
      <c r="B51" s="23"/>
      <c r="C51" s="18" t="s">
        <v>39</v>
      </c>
      <c r="D51" s="19" t="s">
        <v>310</v>
      </c>
      <c r="E51" s="18" t="s">
        <v>20</v>
      </c>
      <c r="F51" s="18"/>
    </row>
    <row r="52" spans="1:6" x14ac:dyDescent="0.25">
      <c r="A52" s="17">
        <f t="shared" si="0"/>
        <v>42</v>
      </c>
      <c r="B52" s="23"/>
      <c r="C52" s="18"/>
      <c r="D52" s="19"/>
      <c r="E52" s="18"/>
      <c r="F52" s="18"/>
    </row>
    <row r="53" spans="1:6" x14ac:dyDescent="0.25">
      <c r="A53" s="17">
        <f t="shared" si="0"/>
        <v>43</v>
      </c>
      <c r="B53" s="23"/>
      <c r="C53" s="18"/>
      <c r="D53" s="108" t="s">
        <v>272</v>
      </c>
      <c r="E53" s="18" t="s">
        <v>20</v>
      </c>
      <c r="F53" s="18"/>
    </row>
    <row r="54" spans="1:6" x14ac:dyDescent="0.25">
      <c r="A54" s="17">
        <f t="shared" si="0"/>
        <v>44</v>
      </c>
      <c r="B54" s="23"/>
      <c r="C54" s="18" t="s">
        <v>21</v>
      </c>
      <c r="D54" s="19" t="s">
        <v>270</v>
      </c>
      <c r="E54" s="18" t="s">
        <v>20</v>
      </c>
      <c r="F54" s="18"/>
    </row>
    <row r="55" spans="1:6" x14ac:dyDescent="0.25">
      <c r="A55" s="17">
        <f t="shared" si="0"/>
        <v>45</v>
      </c>
      <c r="B55" s="23"/>
      <c r="C55" s="18" t="s">
        <v>158</v>
      </c>
      <c r="D55" s="19" t="s">
        <v>271</v>
      </c>
      <c r="E55" s="18" t="s">
        <v>20</v>
      </c>
      <c r="F55" s="18"/>
    </row>
    <row r="56" spans="1:6" x14ac:dyDescent="0.25">
      <c r="A56" s="17">
        <f t="shared" si="0"/>
        <v>46</v>
      </c>
      <c r="B56" s="23"/>
      <c r="C56" s="18" t="s">
        <v>158</v>
      </c>
      <c r="D56" s="19" t="s">
        <v>273</v>
      </c>
      <c r="E56" s="18" t="s">
        <v>20</v>
      </c>
      <c r="F56" s="18"/>
    </row>
    <row r="57" spans="1:6" x14ac:dyDescent="0.25">
      <c r="A57" s="17">
        <f t="shared" si="0"/>
        <v>47</v>
      </c>
      <c r="B57" s="23"/>
      <c r="C57" s="18" t="s">
        <v>18</v>
      </c>
      <c r="D57" s="19" t="s">
        <v>274</v>
      </c>
      <c r="E57" s="18" t="s">
        <v>20</v>
      </c>
      <c r="F57" s="18"/>
    </row>
    <row r="58" spans="1:6" x14ac:dyDescent="0.25">
      <c r="A58" s="17">
        <f t="shared" si="0"/>
        <v>48</v>
      </c>
      <c r="B58" s="23"/>
      <c r="C58" s="18" t="s">
        <v>18</v>
      </c>
      <c r="D58" s="19" t="s">
        <v>275</v>
      </c>
      <c r="E58" s="18" t="s">
        <v>20</v>
      </c>
      <c r="F58" s="18"/>
    </row>
    <row r="59" spans="1:6" x14ac:dyDescent="0.25">
      <c r="A59" s="17">
        <f t="shared" si="0"/>
        <v>49</v>
      </c>
      <c r="B59" s="23"/>
      <c r="C59" s="18" t="s">
        <v>18</v>
      </c>
      <c r="D59" s="19" t="s">
        <v>276</v>
      </c>
      <c r="E59" s="18" t="s">
        <v>20</v>
      </c>
      <c r="F59" s="18"/>
    </row>
    <row r="60" spans="1:6" x14ac:dyDescent="0.25">
      <c r="A60" s="17">
        <f t="shared" si="0"/>
        <v>50</v>
      </c>
      <c r="B60" s="23"/>
      <c r="C60" s="18" t="s">
        <v>18</v>
      </c>
      <c r="D60" s="19" t="s">
        <v>281</v>
      </c>
      <c r="E60" s="18" t="s">
        <v>20</v>
      </c>
      <c r="F60" s="18"/>
    </row>
    <row r="61" spans="1:6" x14ac:dyDescent="0.25">
      <c r="A61" s="17">
        <f t="shared" si="0"/>
        <v>51</v>
      </c>
      <c r="B61" s="23"/>
      <c r="C61" s="18" t="s">
        <v>282</v>
      </c>
      <c r="D61" s="19" t="s">
        <v>283</v>
      </c>
      <c r="E61" s="18" t="s">
        <v>20</v>
      </c>
      <c r="F61" s="18"/>
    </row>
    <row r="62" spans="1:6" x14ac:dyDescent="0.25">
      <c r="A62" s="17">
        <f t="shared" si="0"/>
        <v>52</v>
      </c>
      <c r="B62" s="23"/>
      <c r="C62" s="18" t="s">
        <v>18</v>
      </c>
      <c r="D62" s="19" t="s">
        <v>284</v>
      </c>
      <c r="E62" s="18" t="s">
        <v>20</v>
      </c>
      <c r="F62" s="18"/>
    </row>
    <row r="63" spans="1:6" x14ac:dyDescent="0.25">
      <c r="A63" s="17">
        <f t="shared" si="0"/>
        <v>53</v>
      </c>
      <c r="B63" s="125"/>
      <c r="C63" s="18" t="s">
        <v>278</v>
      </c>
      <c r="D63" s="19" t="s">
        <v>285</v>
      </c>
      <c r="E63" s="18" t="s">
        <v>20</v>
      </c>
      <c r="F63" s="18"/>
    </row>
    <row r="64" spans="1:6" x14ac:dyDescent="0.25">
      <c r="A64" s="17">
        <f t="shared" si="0"/>
        <v>54</v>
      </c>
      <c r="B64" s="23"/>
      <c r="C64" s="18" t="s">
        <v>18</v>
      </c>
      <c r="D64" s="19" t="s">
        <v>277</v>
      </c>
      <c r="E64" s="18" t="s">
        <v>20</v>
      </c>
      <c r="F64" s="18"/>
    </row>
    <row r="65" spans="1:6" x14ac:dyDescent="0.25">
      <c r="A65" s="17">
        <f t="shared" si="0"/>
        <v>55</v>
      </c>
      <c r="B65" s="23"/>
      <c r="C65" s="18" t="s">
        <v>282</v>
      </c>
      <c r="D65" s="19" t="s">
        <v>286</v>
      </c>
      <c r="E65" s="18" t="s">
        <v>20</v>
      </c>
      <c r="F65" s="18"/>
    </row>
    <row r="66" spans="1:6" x14ac:dyDescent="0.25">
      <c r="A66" s="17">
        <f t="shared" si="0"/>
        <v>56</v>
      </c>
      <c r="B66" s="23"/>
      <c r="C66" s="18" t="s">
        <v>18</v>
      </c>
      <c r="D66" s="19" t="s">
        <v>277</v>
      </c>
      <c r="E66" s="18" t="s">
        <v>20</v>
      </c>
      <c r="F66" s="18"/>
    </row>
    <row r="67" spans="1:6" x14ac:dyDescent="0.25">
      <c r="A67" s="17">
        <f t="shared" si="0"/>
        <v>57</v>
      </c>
      <c r="B67" s="23"/>
      <c r="C67" s="18" t="s">
        <v>21</v>
      </c>
      <c r="D67" s="19" t="s">
        <v>279</v>
      </c>
      <c r="E67" s="18" t="s">
        <v>20</v>
      </c>
      <c r="F67" s="18"/>
    </row>
    <row r="68" spans="1:6" x14ac:dyDescent="0.25">
      <c r="A68" s="17">
        <f t="shared" si="0"/>
        <v>58</v>
      </c>
      <c r="B68" s="23"/>
      <c r="C68" s="18" t="s">
        <v>21</v>
      </c>
      <c r="D68" s="19" t="s">
        <v>287</v>
      </c>
      <c r="E68" s="18" t="s">
        <v>20</v>
      </c>
      <c r="F68" s="18"/>
    </row>
    <row r="69" spans="1:6" x14ac:dyDescent="0.25">
      <c r="A69" s="17">
        <f t="shared" si="0"/>
        <v>59</v>
      </c>
      <c r="B69" s="23"/>
      <c r="C69" s="18" t="s">
        <v>36</v>
      </c>
      <c r="D69" s="19" t="s">
        <v>331</v>
      </c>
      <c r="E69" s="18" t="s">
        <v>20</v>
      </c>
      <c r="F69" s="18"/>
    </row>
    <row r="70" spans="1:6" x14ac:dyDescent="0.25">
      <c r="A70" s="17">
        <f t="shared" si="0"/>
        <v>60</v>
      </c>
      <c r="B70" s="23"/>
      <c r="C70" s="18"/>
      <c r="D70" s="19"/>
      <c r="E70" s="18" t="s">
        <v>20</v>
      </c>
      <c r="F70" s="18"/>
    </row>
    <row r="71" spans="1:6" x14ac:dyDescent="0.25">
      <c r="A71" s="17">
        <f t="shared" si="0"/>
        <v>61</v>
      </c>
      <c r="B71" s="23"/>
      <c r="C71" s="18" t="s">
        <v>336</v>
      </c>
      <c r="D71" s="108" t="s">
        <v>314</v>
      </c>
      <c r="E71" s="18"/>
      <c r="F71" s="18"/>
    </row>
    <row r="72" spans="1:6" x14ac:dyDescent="0.25">
      <c r="A72" s="17">
        <f t="shared" si="0"/>
        <v>62</v>
      </c>
      <c r="B72" s="23"/>
      <c r="C72" s="18" t="s">
        <v>21</v>
      </c>
      <c r="D72" s="19" t="s">
        <v>315</v>
      </c>
      <c r="E72" s="18" t="s">
        <v>152</v>
      </c>
      <c r="F72" s="18"/>
    </row>
    <row r="73" spans="1:6" x14ac:dyDescent="0.25">
      <c r="A73" s="17">
        <f t="shared" si="0"/>
        <v>63</v>
      </c>
      <c r="B73" s="23"/>
      <c r="C73" s="18" t="s">
        <v>289</v>
      </c>
      <c r="D73" s="19" t="s">
        <v>316</v>
      </c>
      <c r="E73" s="18" t="s">
        <v>20</v>
      </c>
      <c r="F73" s="18" t="s">
        <v>20</v>
      </c>
    </row>
    <row r="74" spans="1:6" x14ac:dyDescent="0.25">
      <c r="A74" s="17">
        <f t="shared" si="0"/>
        <v>64</v>
      </c>
      <c r="B74" s="23"/>
      <c r="C74" s="18" t="s">
        <v>289</v>
      </c>
      <c r="D74" s="19" t="s">
        <v>317</v>
      </c>
      <c r="E74" s="18" t="s">
        <v>20</v>
      </c>
      <c r="F74" s="18"/>
    </row>
    <row r="75" spans="1:6" x14ac:dyDescent="0.25">
      <c r="A75" s="17">
        <f t="shared" si="0"/>
        <v>65</v>
      </c>
      <c r="B75" s="23"/>
      <c r="C75" s="18" t="s">
        <v>21</v>
      </c>
      <c r="D75" s="19" t="s">
        <v>318</v>
      </c>
      <c r="E75" s="18" t="s">
        <v>152</v>
      </c>
      <c r="F75" s="18"/>
    </row>
    <row r="76" spans="1:6" x14ac:dyDescent="0.25">
      <c r="A76" s="17">
        <f t="shared" si="0"/>
        <v>66</v>
      </c>
      <c r="B76" s="23"/>
      <c r="C76" s="18" t="s">
        <v>308</v>
      </c>
      <c r="D76" s="19" t="s">
        <v>307</v>
      </c>
      <c r="E76" s="18" t="s">
        <v>20</v>
      </c>
      <c r="F76" s="18" t="s">
        <v>20</v>
      </c>
    </row>
    <row r="77" spans="1:6" x14ac:dyDescent="0.25">
      <c r="A77" s="17">
        <f t="shared" ref="A77:A110" si="1">A76+1</f>
        <v>67</v>
      </c>
      <c r="B77" s="23"/>
      <c r="C77" s="18" t="s">
        <v>36</v>
      </c>
      <c r="D77" s="19" t="s">
        <v>150</v>
      </c>
      <c r="E77" s="18" t="s">
        <v>34</v>
      </c>
      <c r="F77" s="18"/>
    </row>
    <row r="78" spans="1:6" x14ac:dyDescent="0.25">
      <c r="A78" s="17">
        <f t="shared" si="1"/>
        <v>68</v>
      </c>
      <c r="B78" s="23"/>
      <c r="C78" s="18" t="s">
        <v>39</v>
      </c>
      <c r="D78" s="19" t="s">
        <v>310</v>
      </c>
      <c r="E78" s="18" t="s">
        <v>20</v>
      </c>
      <c r="F78" s="18" t="s">
        <v>20</v>
      </c>
    </row>
    <row r="79" spans="1:6" x14ac:dyDescent="0.25">
      <c r="A79" s="17">
        <f t="shared" si="1"/>
        <v>69</v>
      </c>
      <c r="B79" s="23"/>
      <c r="C79" s="18"/>
      <c r="D79" s="108"/>
      <c r="E79" s="18"/>
      <c r="F79" s="18"/>
    </row>
    <row r="80" spans="1:6" x14ac:dyDescent="0.25">
      <c r="A80" s="17">
        <f t="shared" si="1"/>
        <v>70</v>
      </c>
      <c r="B80" s="23"/>
      <c r="C80" s="18"/>
      <c r="D80" s="108" t="s">
        <v>325</v>
      </c>
      <c r="E80" s="18"/>
      <c r="F80" s="18"/>
    </row>
    <row r="81" spans="1:6" x14ac:dyDescent="0.25">
      <c r="A81" s="17">
        <f t="shared" si="1"/>
        <v>71</v>
      </c>
      <c r="B81" s="23"/>
      <c r="C81" s="18" t="s">
        <v>21</v>
      </c>
      <c r="D81" s="19" t="s">
        <v>291</v>
      </c>
      <c r="E81" s="18" t="s">
        <v>20</v>
      </c>
      <c r="F81" s="18"/>
    </row>
    <row r="82" spans="1:6" x14ac:dyDescent="0.25">
      <c r="A82" s="17">
        <f t="shared" si="1"/>
        <v>72</v>
      </c>
      <c r="B82" s="23"/>
      <c r="C82" s="18" t="s">
        <v>320</v>
      </c>
      <c r="D82" s="19" t="s">
        <v>319</v>
      </c>
      <c r="E82" s="18" t="s">
        <v>20</v>
      </c>
      <c r="F82" s="18"/>
    </row>
    <row r="83" spans="1:6" x14ac:dyDescent="0.25">
      <c r="A83" s="17">
        <f t="shared" si="1"/>
        <v>73</v>
      </c>
      <c r="B83" s="23"/>
      <c r="C83" s="18"/>
      <c r="D83" s="19"/>
      <c r="E83" s="18"/>
      <c r="F83" s="18"/>
    </row>
    <row r="84" spans="1:6" x14ac:dyDescent="0.25">
      <c r="A84" s="17">
        <f t="shared" si="1"/>
        <v>74</v>
      </c>
      <c r="B84" s="23"/>
      <c r="C84" s="18" t="s">
        <v>308</v>
      </c>
      <c r="D84" s="19" t="s">
        <v>307</v>
      </c>
      <c r="E84" s="18" t="s">
        <v>20</v>
      </c>
      <c r="F84" s="18" t="s">
        <v>20</v>
      </c>
    </row>
    <row r="85" spans="1:6" x14ac:dyDescent="0.25">
      <c r="A85" s="17">
        <f t="shared" si="1"/>
        <v>75</v>
      </c>
      <c r="B85" s="23"/>
      <c r="C85" s="18" t="s">
        <v>36</v>
      </c>
      <c r="D85" s="19" t="s">
        <v>150</v>
      </c>
      <c r="E85" s="18" t="s">
        <v>34</v>
      </c>
      <c r="F85" s="18"/>
    </row>
    <row r="86" spans="1:6" x14ac:dyDescent="0.25">
      <c r="A86" s="17">
        <f t="shared" si="1"/>
        <v>76</v>
      </c>
      <c r="B86" s="23"/>
      <c r="C86" s="18" t="s">
        <v>39</v>
      </c>
      <c r="D86" s="19" t="s">
        <v>310</v>
      </c>
      <c r="E86" s="18" t="s">
        <v>20</v>
      </c>
      <c r="F86" s="18" t="s">
        <v>20</v>
      </c>
    </row>
    <row r="87" spans="1:6" x14ac:dyDescent="0.25">
      <c r="A87" s="17">
        <f t="shared" si="1"/>
        <v>77</v>
      </c>
      <c r="B87" s="23"/>
      <c r="C87" s="18"/>
      <c r="D87" s="108" t="s">
        <v>325</v>
      </c>
      <c r="E87" s="18"/>
      <c r="F87" s="18"/>
    </row>
    <row r="88" spans="1:6" x14ac:dyDescent="0.25">
      <c r="A88" s="17">
        <f t="shared" si="1"/>
        <v>78</v>
      </c>
      <c r="B88" s="23"/>
      <c r="C88" s="18" t="s">
        <v>21</v>
      </c>
      <c r="D88" s="19" t="s">
        <v>291</v>
      </c>
      <c r="E88" s="18" t="s">
        <v>20</v>
      </c>
      <c r="F88" s="18"/>
    </row>
    <row r="89" spans="1:6" x14ac:dyDescent="0.25">
      <c r="A89" s="17">
        <f t="shared" si="1"/>
        <v>79</v>
      </c>
      <c r="B89" s="23"/>
      <c r="C89" s="18" t="s">
        <v>320</v>
      </c>
      <c r="D89" s="19" t="s">
        <v>319</v>
      </c>
      <c r="E89" s="18" t="s">
        <v>20</v>
      </c>
      <c r="F89" s="18"/>
    </row>
    <row r="90" spans="1:6" x14ac:dyDescent="0.25">
      <c r="A90" s="17">
        <f t="shared" si="1"/>
        <v>80</v>
      </c>
      <c r="B90" s="23"/>
      <c r="C90" s="18"/>
      <c r="D90" s="19"/>
      <c r="E90" s="18"/>
      <c r="F90" s="18"/>
    </row>
    <row r="91" spans="1:6" x14ac:dyDescent="0.25">
      <c r="A91" s="17">
        <f t="shared" si="1"/>
        <v>81</v>
      </c>
      <c r="B91" s="23"/>
      <c r="C91" s="18" t="s">
        <v>308</v>
      </c>
      <c r="D91" s="19" t="s">
        <v>307</v>
      </c>
      <c r="E91" s="18" t="s">
        <v>20</v>
      </c>
      <c r="F91" s="18" t="s">
        <v>20</v>
      </c>
    </row>
    <row r="92" spans="1:6" x14ac:dyDescent="0.25">
      <c r="A92" s="17">
        <f t="shared" si="1"/>
        <v>82</v>
      </c>
      <c r="B92" s="23"/>
      <c r="C92" s="18" t="s">
        <v>36</v>
      </c>
      <c r="D92" s="19" t="s">
        <v>150</v>
      </c>
      <c r="E92" s="18" t="s">
        <v>34</v>
      </c>
      <c r="F92" s="18"/>
    </row>
    <row r="93" spans="1:6" x14ac:dyDescent="0.25">
      <c r="A93" s="17">
        <f t="shared" si="1"/>
        <v>83</v>
      </c>
      <c r="B93" s="23"/>
      <c r="C93" s="18" t="s">
        <v>39</v>
      </c>
      <c r="D93" s="19" t="s">
        <v>310</v>
      </c>
      <c r="E93" s="18" t="s">
        <v>20</v>
      </c>
      <c r="F93" s="18" t="s">
        <v>20</v>
      </c>
    </row>
    <row r="94" spans="1:6" x14ac:dyDescent="0.25">
      <c r="A94" s="17">
        <f t="shared" si="1"/>
        <v>84</v>
      </c>
      <c r="B94" s="23"/>
      <c r="C94" s="18"/>
      <c r="D94" s="19"/>
      <c r="E94" s="18"/>
      <c r="F94" s="18"/>
    </row>
    <row r="95" spans="1:6" x14ac:dyDescent="0.25">
      <c r="A95" s="17">
        <f t="shared" si="1"/>
        <v>85</v>
      </c>
      <c r="B95" s="23"/>
      <c r="C95" s="18" t="s">
        <v>308</v>
      </c>
      <c r="D95" s="19" t="s">
        <v>307</v>
      </c>
      <c r="E95" s="18" t="s">
        <v>20</v>
      </c>
      <c r="F95" s="18" t="s">
        <v>20</v>
      </c>
    </row>
    <row r="96" spans="1:6" x14ac:dyDescent="0.25">
      <c r="A96" s="17">
        <f t="shared" si="1"/>
        <v>86</v>
      </c>
      <c r="B96" s="23"/>
      <c r="C96" s="18" t="s">
        <v>36</v>
      </c>
      <c r="D96" s="19" t="s">
        <v>150</v>
      </c>
      <c r="E96" s="18" t="s">
        <v>34</v>
      </c>
      <c r="F96" s="18"/>
    </row>
    <row r="97" spans="1:6" x14ac:dyDescent="0.25">
      <c r="A97" s="17">
        <f t="shared" si="1"/>
        <v>87</v>
      </c>
      <c r="B97" s="23"/>
      <c r="C97" s="18" t="s">
        <v>39</v>
      </c>
      <c r="D97" s="19" t="s">
        <v>310</v>
      </c>
      <c r="E97" s="18" t="s">
        <v>20</v>
      </c>
      <c r="F97" s="18" t="s">
        <v>20</v>
      </c>
    </row>
    <row r="98" spans="1:6" x14ac:dyDescent="0.25">
      <c r="A98" s="17">
        <f t="shared" si="1"/>
        <v>88</v>
      </c>
      <c r="B98" s="23"/>
      <c r="C98" s="18"/>
      <c r="D98" s="108"/>
      <c r="E98" s="18"/>
      <c r="F98" s="18"/>
    </row>
    <row r="99" spans="1:6" x14ac:dyDescent="0.25">
      <c r="A99" s="17">
        <f t="shared" si="1"/>
        <v>89</v>
      </c>
      <c r="B99" s="23"/>
      <c r="C99" s="18"/>
      <c r="D99" s="108"/>
      <c r="E99" s="18"/>
      <c r="F99" s="18"/>
    </row>
    <row r="100" spans="1:6" x14ac:dyDescent="0.25">
      <c r="A100" s="17">
        <f t="shared" si="1"/>
        <v>90</v>
      </c>
      <c r="B100" s="23"/>
      <c r="C100" s="18"/>
      <c r="D100" s="19"/>
      <c r="E100" s="18"/>
      <c r="F100" s="18"/>
    </row>
    <row r="101" spans="1:6" x14ac:dyDescent="0.25">
      <c r="A101" s="17">
        <f t="shared" si="1"/>
        <v>91</v>
      </c>
      <c r="B101" s="23"/>
      <c r="C101" s="18"/>
      <c r="D101" s="19"/>
      <c r="E101" s="18"/>
      <c r="F101" s="18"/>
    </row>
    <row r="102" spans="1:6" x14ac:dyDescent="0.25">
      <c r="A102" s="17">
        <f t="shared" si="1"/>
        <v>92</v>
      </c>
      <c r="B102" s="23"/>
      <c r="C102" s="18"/>
      <c r="D102" s="19"/>
      <c r="E102" s="18"/>
      <c r="F102" s="18"/>
    </row>
    <row r="103" spans="1:6" x14ac:dyDescent="0.25">
      <c r="A103" s="17">
        <f t="shared" si="1"/>
        <v>93</v>
      </c>
      <c r="B103" s="23"/>
      <c r="C103" s="18"/>
      <c r="D103" s="19"/>
      <c r="E103" s="18"/>
      <c r="F103" s="25"/>
    </row>
    <row r="104" spans="1:6" x14ac:dyDescent="0.25">
      <c r="A104" s="17">
        <f t="shared" si="1"/>
        <v>94</v>
      </c>
      <c r="B104" s="23"/>
      <c r="C104" s="18"/>
      <c r="D104" s="19"/>
      <c r="E104" s="18"/>
      <c r="F104" s="25"/>
    </row>
    <row r="105" spans="1:6" x14ac:dyDescent="0.25">
      <c r="A105" s="17">
        <f t="shared" si="1"/>
        <v>95</v>
      </c>
      <c r="B105" s="23"/>
      <c r="C105" s="18"/>
      <c r="D105" s="19"/>
      <c r="E105" s="18"/>
      <c r="F105" s="25"/>
    </row>
    <row r="106" spans="1:6" x14ac:dyDescent="0.25">
      <c r="A106" s="17">
        <f t="shared" si="1"/>
        <v>96</v>
      </c>
      <c r="B106" s="23"/>
      <c r="C106" s="23"/>
      <c r="D106" s="19"/>
      <c r="E106" s="18"/>
      <c r="F106" s="25"/>
    </row>
    <row r="107" spans="1:6" x14ac:dyDescent="0.25">
      <c r="A107" s="17">
        <f t="shared" si="1"/>
        <v>97</v>
      </c>
      <c r="B107" s="23"/>
      <c r="C107" s="23"/>
      <c r="D107" s="19"/>
      <c r="E107" s="18"/>
      <c r="F107" s="25"/>
    </row>
    <row r="108" spans="1:6" x14ac:dyDescent="0.25">
      <c r="A108" s="17">
        <f t="shared" si="1"/>
        <v>98</v>
      </c>
      <c r="B108" s="23"/>
      <c r="C108" s="23"/>
      <c r="D108" s="19"/>
      <c r="E108" s="18"/>
      <c r="F108" s="25"/>
    </row>
    <row r="109" spans="1:6" x14ac:dyDescent="0.25">
      <c r="A109" s="17">
        <f t="shared" si="1"/>
        <v>99</v>
      </c>
      <c r="B109" s="23"/>
      <c r="C109" s="23"/>
      <c r="D109" s="19"/>
      <c r="E109" s="18"/>
      <c r="F109" s="25"/>
    </row>
    <row r="110" spans="1:6" x14ac:dyDescent="0.25">
      <c r="A110" s="17">
        <f t="shared" si="1"/>
        <v>100</v>
      </c>
      <c r="B110" s="23"/>
      <c r="C110" s="23"/>
      <c r="D110" s="19"/>
      <c r="E110" s="18"/>
      <c r="F110" s="25"/>
    </row>
    <row r="111" spans="1:6" x14ac:dyDescent="0.25">
      <c r="A111" s="17"/>
      <c r="B111" s="23"/>
      <c r="C111" s="23"/>
      <c r="D111" s="19"/>
      <c r="E111" s="23"/>
      <c r="F111" s="25"/>
    </row>
    <row r="112" spans="1:6" x14ac:dyDescent="0.25">
      <c r="A112" s="30"/>
      <c r="B112" s="30"/>
      <c r="C112" s="30"/>
      <c r="D112" s="30"/>
      <c r="E112" s="30"/>
      <c r="F112" s="30"/>
    </row>
  </sheetData>
  <pageMargins left="0.7" right="0.7" top="0.75" bottom="0.75" header="0.3" footer="0.3"/>
  <pageSetup orientation="portrait" verticalDpi="300"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AJ117"/>
  <sheetViews>
    <sheetView showGridLines="0" showRowColHeaders="0" workbookViewId="0">
      <selection activeCell="O16" sqref="O16"/>
    </sheetView>
  </sheetViews>
  <sheetFormatPr defaultRowHeight="15" x14ac:dyDescent="0.25"/>
  <cols>
    <col min="1" max="1" width="2.28515625" style="3" customWidth="1"/>
    <col min="2" max="2" width="5.140625" style="3" customWidth="1"/>
    <col min="3" max="3" width="9.28515625" style="3" customWidth="1"/>
    <col min="4" max="4" width="62.28515625" style="3" customWidth="1"/>
    <col min="5" max="6" width="6.85546875" style="3" customWidth="1"/>
    <col min="7" max="7" width="6.42578125" style="3" customWidth="1"/>
    <col min="8" max="8" width="6.85546875" style="3" customWidth="1"/>
    <col min="9" max="9" width="6.28515625" style="3" customWidth="1"/>
    <col min="10" max="10" width="20" style="3" customWidth="1"/>
    <col min="11" max="12" width="10.5703125" style="3" customWidth="1"/>
    <col min="13" max="15" width="12.7109375" style="3" customWidth="1"/>
    <col min="16" max="16" width="46.42578125" style="3" customWidth="1"/>
    <col min="17" max="24" width="9.140625" style="3"/>
    <col min="25" max="26" width="12.7109375" style="3" customWidth="1"/>
    <col min="28" max="28" width="40.140625" customWidth="1"/>
    <col min="29" max="29" width="19.5703125" customWidth="1"/>
    <col min="31" max="31" width="13.28515625" customWidth="1"/>
    <col min="33" max="35" width="9.140625" style="3"/>
    <col min="36" max="36" width="46.42578125" style="3" customWidth="1"/>
    <col min="37" max="16384" width="9.140625" style="3"/>
  </cols>
  <sheetData>
    <row r="2" spans="2:36" x14ac:dyDescent="0.25">
      <c r="AB2" s="2" t="s">
        <v>87</v>
      </c>
      <c r="AJ2" s="2" t="s">
        <v>126</v>
      </c>
    </row>
    <row r="3" spans="2:36" ht="43.5" customHeight="1" x14ac:dyDescent="0.25">
      <c r="D3" s="104" t="s">
        <v>295</v>
      </c>
      <c r="AB3" s="124" t="s">
        <v>321</v>
      </c>
      <c r="AJ3" s="124" t="s">
        <v>313</v>
      </c>
    </row>
    <row r="4" spans="2:36" x14ac:dyDescent="0.25">
      <c r="AB4" s="44" t="s">
        <v>62</v>
      </c>
      <c r="AC4" s="47" t="s">
        <v>58</v>
      </c>
      <c r="AD4" s="46"/>
      <c r="AJ4" s="123"/>
    </row>
    <row r="5" spans="2:36" x14ac:dyDescent="0.25">
      <c r="B5" s="1"/>
      <c r="C5" s="1"/>
      <c r="D5" s="2" t="s">
        <v>345</v>
      </c>
      <c r="E5" s="1"/>
      <c r="F5" s="1"/>
      <c r="G5" s="1"/>
      <c r="H5" s="1"/>
      <c r="I5" s="1"/>
      <c r="J5" s="1"/>
      <c r="K5" s="1"/>
      <c r="L5" s="1"/>
      <c r="M5" s="1"/>
      <c r="N5"/>
      <c r="Z5"/>
      <c r="AB5" s="44" t="s">
        <v>59</v>
      </c>
      <c r="AC5" s="45">
        <v>1000</v>
      </c>
      <c r="AD5" s="46" t="s">
        <v>81</v>
      </c>
    </row>
    <row r="6" spans="2:36" ht="15" customHeight="1" x14ac:dyDescent="0.25">
      <c r="B6" s="1"/>
      <c r="C6" s="4"/>
      <c r="D6" s="5" t="s">
        <v>337</v>
      </c>
      <c r="E6" s="6"/>
      <c r="F6" s="1"/>
      <c r="G6" s="1"/>
      <c r="H6" s="1"/>
      <c r="I6" s="1"/>
      <c r="J6" s="1"/>
      <c r="K6" s="1"/>
      <c r="L6" s="1"/>
      <c r="M6" s="1"/>
      <c r="N6"/>
      <c r="Z6"/>
      <c r="AB6" s="46" t="s">
        <v>60</v>
      </c>
      <c r="AC6" s="47">
        <v>4</v>
      </c>
      <c r="AD6" s="46" t="s">
        <v>82</v>
      </c>
    </row>
    <row r="7" spans="2:36" ht="15" customHeight="1" x14ac:dyDescent="0.25">
      <c r="B7" s="1"/>
      <c r="C7" s="4"/>
      <c r="D7" s="7" t="s">
        <v>0</v>
      </c>
      <c r="E7" s="6"/>
      <c r="F7" s="4"/>
      <c r="G7" s="1"/>
      <c r="H7" s="1"/>
      <c r="I7" s="1"/>
      <c r="J7" s="1"/>
      <c r="K7" s="1"/>
      <c r="L7" s="1"/>
      <c r="M7" s="11"/>
      <c r="N7"/>
      <c r="Z7"/>
      <c r="AB7" s="44" t="s">
        <v>61</v>
      </c>
      <c r="AC7" s="47">
        <v>250</v>
      </c>
      <c r="AD7" s="46" t="s">
        <v>83</v>
      </c>
    </row>
    <row r="8" spans="2:36" x14ac:dyDescent="0.25">
      <c r="B8" s="8" t="s">
        <v>1</v>
      </c>
      <c r="C8" s="9"/>
      <c r="D8" s="10" t="s">
        <v>48</v>
      </c>
      <c r="E8" s="8"/>
      <c r="F8" s="4"/>
      <c r="G8" s="1"/>
      <c r="H8" s="1"/>
      <c r="I8" s="1"/>
      <c r="J8" s="11" t="s">
        <v>2</v>
      </c>
      <c r="K8" s="1"/>
      <c r="L8" s="1"/>
      <c r="M8" s="11"/>
      <c r="N8"/>
      <c r="Z8"/>
      <c r="AB8" s="44" t="s">
        <v>63</v>
      </c>
      <c r="AC8" s="48">
        <f>IF(AC7=0,"",(AC7*1000000)/(AC6*AC5))</f>
        <v>62500</v>
      </c>
      <c r="AD8" s="46" t="s">
        <v>280</v>
      </c>
    </row>
    <row r="9" spans="2:36" x14ac:dyDescent="0.25">
      <c r="B9" s="8" t="s">
        <v>1</v>
      </c>
      <c r="C9" s="9"/>
      <c r="D9" s="10" t="s">
        <v>3</v>
      </c>
      <c r="E9" s="8"/>
      <c r="F9" s="4"/>
      <c r="G9" s="1"/>
      <c r="H9" s="1"/>
      <c r="I9" s="1"/>
      <c r="J9" s="12">
        <f>J11/24</f>
        <v>1.5</v>
      </c>
      <c r="K9" s="1"/>
      <c r="L9" s="1"/>
      <c r="M9" s="11"/>
      <c r="N9"/>
      <c r="Z9"/>
      <c r="AB9" s="112" t="s">
        <v>64</v>
      </c>
      <c r="AC9" s="111">
        <f>IF(AC5=0,"",(IF((AC7/1000000)&gt;0.933199,0,IF((AC7/1000000)&gt;0.5,1.5-ABS(NORMSINV(AC7/1000000)),ABS(NORMSINV(AC7/1000000))+1.5))))</f>
        <v>4.9807564043462129</v>
      </c>
      <c r="AD9" s="113" t="s">
        <v>84</v>
      </c>
    </row>
    <row r="10" spans="2:36" x14ac:dyDescent="0.25">
      <c r="B10" s="8" t="s">
        <v>1</v>
      </c>
      <c r="C10" s="9"/>
      <c r="D10" s="10" t="s">
        <v>4</v>
      </c>
      <c r="E10" s="8"/>
      <c r="F10" s="4"/>
      <c r="G10" s="1"/>
      <c r="H10" s="1"/>
      <c r="I10" s="1"/>
      <c r="J10" s="11" t="s">
        <v>5</v>
      </c>
      <c r="K10" s="118" t="s">
        <v>328</v>
      </c>
      <c r="L10" s="118" t="s">
        <v>99</v>
      </c>
      <c r="M10" s="11" t="s">
        <v>293</v>
      </c>
      <c r="N10"/>
      <c r="Z10"/>
    </row>
    <row r="11" spans="2:36" x14ac:dyDescent="0.25">
      <c r="B11" s="8"/>
      <c r="C11" s="32" t="s">
        <v>49</v>
      </c>
      <c r="D11" s="10"/>
      <c r="E11" s="8"/>
      <c r="F11" s="4"/>
      <c r="G11" s="13">
        <f>SUM(G14:G114)</f>
        <v>8.25</v>
      </c>
      <c r="H11" s="13">
        <f>SUM(H14:H114)</f>
        <v>14.75</v>
      </c>
      <c r="I11" s="13">
        <f>SUM(I14:I114)</f>
        <v>13</v>
      </c>
      <c r="J11" s="14">
        <f>+G11+H11+I11</f>
        <v>36</v>
      </c>
      <c r="K11" s="116" t="s">
        <v>106</v>
      </c>
      <c r="L11" s="116" t="s">
        <v>106</v>
      </c>
      <c r="M11" s="117">
        <f>M115</f>
        <v>453.75</v>
      </c>
      <c r="N11"/>
      <c r="Z11"/>
    </row>
    <row r="12" spans="2:36" x14ac:dyDescent="0.25">
      <c r="B12" s="8"/>
      <c r="C12" s="32" t="s">
        <v>49</v>
      </c>
      <c r="D12" s="7"/>
      <c r="E12" s="11" t="s">
        <v>6</v>
      </c>
      <c r="F12" s="11" t="s">
        <v>7</v>
      </c>
      <c r="G12" s="11" t="s">
        <v>8</v>
      </c>
      <c r="H12" s="11" t="s">
        <v>8</v>
      </c>
      <c r="I12" s="11" t="s">
        <v>8</v>
      </c>
      <c r="J12" s="15" t="s">
        <v>9</v>
      </c>
      <c r="K12" s="116" t="s">
        <v>113</v>
      </c>
      <c r="L12" s="116" t="s">
        <v>113</v>
      </c>
      <c r="M12" s="11"/>
      <c r="N12"/>
      <c r="Z12"/>
      <c r="AB12" s="49" t="s">
        <v>50</v>
      </c>
      <c r="AC12" s="49" t="s">
        <v>85</v>
      </c>
      <c r="AD12" s="35" t="s">
        <v>51</v>
      </c>
      <c r="AE12" s="35" t="s">
        <v>80</v>
      </c>
    </row>
    <row r="13" spans="2:36" x14ac:dyDescent="0.25">
      <c r="B13" s="11" t="s">
        <v>10</v>
      </c>
      <c r="C13" s="11" t="s">
        <v>11</v>
      </c>
      <c r="D13" s="11" t="s">
        <v>12</v>
      </c>
      <c r="E13" s="11" t="s">
        <v>13</v>
      </c>
      <c r="F13" s="11" t="s">
        <v>13</v>
      </c>
      <c r="G13" s="11" t="s">
        <v>14</v>
      </c>
      <c r="H13" s="11" t="s">
        <v>15</v>
      </c>
      <c r="I13" s="11" t="s">
        <v>16</v>
      </c>
      <c r="J13" s="16" t="s">
        <v>17</v>
      </c>
      <c r="K13" s="118" t="s">
        <v>292</v>
      </c>
      <c r="L13" s="118" t="s">
        <v>118</v>
      </c>
      <c r="M13" s="118" t="s">
        <v>327</v>
      </c>
      <c r="N13"/>
      <c r="Z13"/>
      <c r="AA13">
        <v>1</v>
      </c>
      <c r="AB13" s="40" t="s">
        <v>65</v>
      </c>
      <c r="AC13" s="40" t="s">
        <v>66</v>
      </c>
      <c r="AD13" s="41">
        <v>125</v>
      </c>
      <c r="AE13" s="43">
        <f>IF(AB13=0,"",(AD13/$AD$39))</f>
        <v>0.5</v>
      </c>
    </row>
    <row r="14" spans="2:36" x14ac:dyDescent="0.25">
      <c r="B14" s="17">
        <v>0</v>
      </c>
      <c r="C14" s="18" t="s">
        <v>18</v>
      </c>
      <c r="D14" s="19" t="s">
        <v>19</v>
      </c>
      <c r="E14" s="18" t="s">
        <v>20</v>
      </c>
      <c r="F14" s="18"/>
      <c r="G14" s="20"/>
      <c r="H14" s="20">
        <v>0.5</v>
      </c>
      <c r="I14" s="20"/>
      <c r="J14" s="18" t="s">
        <v>55</v>
      </c>
      <c r="K14" s="128">
        <f t="shared" ref="K14" si="0">G14</f>
        <v>0</v>
      </c>
      <c r="L14" s="121">
        <v>0</v>
      </c>
      <c r="M14" s="130">
        <f t="shared" ref="M14" si="1">IF(K14=0,+L14,(K14*L14))</f>
        <v>0</v>
      </c>
      <c r="N14" s="119"/>
      <c r="Z14" s="119"/>
      <c r="AA14">
        <f>AA13+1</f>
        <v>2</v>
      </c>
      <c r="AB14" s="40" t="s">
        <v>68</v>
      </c>
      <c r="AC14" s="40" t="s">
        <v>79</v>
      </c>
      <c r="AD14" s="41">
        <v>75</v>
      </c>
      <c r="AE14" s="43">
        <f t="shared" ref="AE14:AE37" si="2">IF(AB14=0,"",(AD14/$AD$39))</f>
        <v>0.3</v>
      </c>
    </row>
    <row r="15" spans="2:36" x14ac:dyDescent="0.25">
      <c r="B15" s="17">
        <v>1</v>
      </c>
      <c r="C15" s="18" t="s">
        <v>21</v>
      </c>
      <c r="D15" s="19" t="s">
        <v>22</v>
      </c>
      <c r="E15" s="18" t="s">
        <v>20</v>
      </c>
      <c r="F15" s="18"/>
      <c r="G15" s="21">
        <v>0.5</v>
      </c>
      <c r="H15" s="21" t="s">
        <v>23</v>
      </c>
      <c r="I15" s="21" t="s">
        <v>23</v>
      </c>
      <c r="J15" s="18" t="s">
        <v>55</v>
      </c>
      <c r="K15" s="128">
        <f t="shared" ref="K15:K78" si="3">G15</f>
        <v>0.5</v>
      </c>
      <c r="L15" s="121">
        <v>55</v>
      </c>
      <c r="M15" s="130">
        <f t="shared" ref="M15:M78" si="4">IF(K15=0,+L15,(K15*L15))</f>
        <v>27.5</v>
      </c>
      <c r="N15" s="119"/>
      <c r="Z15" s="119"/>
      <c r="AA15">
        <f t="shared" ref="AA15:AA37" si="5">AA14+1</f>
        <v>3</v>
      </c>
      <c r="AB15" s="40" t="s">
        <v>70</v>
      </c>
      <c r="AC15" s="40" t="s">
        <v>77</v>
      </c>
      <c r="AD15" s="41">
        <v>30</v>
      </c>
      <c r="AE15" s="43">
        <f t="shared" si="2"/>
        <v>0.12</v>
      </c>
    </row>
    <row r="16" spans="2:36" x14ac:dyDescent="0.25">
      <c r="B16" s="17">
        <f>B15+1</f>
        <v>2</v>
      </c>
      <c r="C16" s="18" t="s">
        <v>24</v>
      </c>
      <c r="D16" s="19" t="s">
        <v>25</v>
      </c>
      <c r="E16" s="18" t="s">
        <v>20</v>
      </c>
      <c r="F16" s="18"/>
      <c r="G16" s="21"/>
      <c r="H16" s="21">
        <v>0.25</v>
      </c>
      <c r="I16" s="21"/>
      <c r="J16" s="18" t="s">
        <v>55</v>
      </c>
      <c r="K16" s="128">
        <f t="shared" si="3"/>
        <v>0</v>
      </c>
      <c r="L16" s="121">
        <v>0</v>
      </c>
      <c r="M16" s="130">
        <f t="shared" si="4"/>
        <v>0</v>
      </c>
      <c r="N16" s="119"/>
      <c r="Z16" s="119"/>
      <c r="AA16">
        <f t="shared" si="5"/>
        <v>4</v>
      </c>
      <c r="AB16" s="40" t="s">
        <v>76</v>
      </c>
      <c r="AC16" s="40" t="s">
        <v>78</v>
      </c>
      <c r="AD16" s="41">
        <v>20</v>
      </c>
      <c r="AE16" s="43">
        <f t="shared" si="2"/>
        <v>0.08</v>
      </c>
    </row>
    <row r="17" spans="2:31" x14ac:dyDescent="0.25">
      <c r="B17" s="17">
        <f t="shared" ref="B17:B80" si="6">B16+1</f>
        <v>3</v>
      </c>
      <c r="C17" s="18" t="s">
        <v>24</v>
      </c>
      <c r="D17" s="19" t="s">
        <v>26</v>
      </c>
      <c r="E17" s="18" t="s">
        <v>20</v>
      </c>
      <c r="F17" s="18"/>
      <c r="G17" s="21"/>
      <c r="H17" s="21">
        <v>1</v>
      </c>
      <c r="I17" s="21"/>
      <c r="J17" s="18" t="s">
        <v>55</v>
      </c>
      <c r="K17" s="128">
        <f t="shared" si="3"/>
        <v>0</v>
      </c>
      <c r="L17" s="121">
        <v>0</v>
      </c>
      <c r="M17" s="130">
        <f t="shared" si="4"/>
        <v>0</v>
      </c>
      <c r="N17" s="119"/>
      <c r="Z17" s="119"/>
      <c r="AA17">
        <f t="shared" si="5"/>
        <v>5</v>
      </c>
      <c r="AB17" s="40"/>
      <c r="AC17" s="40"/>
      <c r="AD17" s="41"/>
      <c r="AE17" s="43" t="str">
        <f t="shared" si="2"/>
        <v/>
      </c>
    </row>
    <row r="18" spans="2:31" x14ac:dyDescent="0.25">
      <c r="B18" s="17">
        <f t="shared" si="6"/>
        <v>4</v>
      </c>
      <c r="C18" s="18" t="s">
        <v>27</v>
      </c>
      <c r="D18" s="19" t="s">
        <v>28</v>
      </c>
      <c r="E18" s="18" t="s">
        <v>20</v>
      </c>
      <c r="F18" s="18"/>
      <c r="G18" s="21"/>
      <c r="H18" s="21"/>
      <c r="I18" s="21">
        <v>1</v>
      </c>
      <c r="J18" s="39" t="s">
        <v>53</v>
      </c>
      <c r="K18" s="128">
        <f t="shared" si="3"/>
        <v>0</v>
      </c>
      <c r="L18" s="121">
        <v>0</v>
      </c>
      <c r="M18" s="130">
        <f t="shared" si="4"/>
        <v>0</v>
      </c>
      <c r="N18" s="119"/>
      <c r="Z18" s="119"/>
      <c r="AA18">
        <f t="shared" si="5"/>
        <v>6</v>
      </c>
      <c r="AB18" s="40"/>
      <c r="AC18" s="40"/>
      <c r="AD18" s="41"/>
      <c r="AE18" s="43" t="str">
        <f t="shared" si="2"/>
        <v/>
      </c>
    </row>
    <row r="19" spans="2:31" x14ac:dyDescent="0.25">
      <c r="B19" s="17">
        <f t="shared" si="6"/>
        <v>5</v>
      </c>
      <c r="C19" s="18" t="s">
        <v>30</v>
      </c>
      <c r="D19" s="19" t="s">
        <v>31</v>
      </c>
      <c r="E19" s="18" t="s">
        <v>20</v>
      </c>
      <c r="F19" s="18"/>
      <c r="G19" s="21">
        <v>1</v>
      </c>
      <c r="H19" s="21"/>
      <c r="I19" s="21"/>
      <c r="J19" s="18" t="s">
        <v>54</v>
      </c>
      <c r="K19" s="128">
        <f t="shared" si="3"/>
        <v>1</v>
      </c>
      <c r="L19" s="121">
        <v>55</v>
      </c>
      <c r="M19" s="130">
        <f t="shared" si="4"/>
        <v>55</v>
      </c>
      <c r="N19" s="119"/>
      <c r="Z19" s="119"/>
      <c r="AA19">
        <f t="shared" si="5"/>
        <v>7</v>
      </c>
      <c r="AB19" s="40"/>
      <c r="AC19" s="40"/>
      <c r="AD19" s="41"/>
      <c r="AE19" s="43" t="str">
        <f t="shared" si="2"/>
        <v/>
      </c>
    </row>
    <row r="20" spans="2:31" x14ac:dyDescent="0.25">
      <c r="B20" s="17">
        <f t="shared" si="6"/>
        <v>6</v>
      </c>
      <c r="C20" s="18" t="s">
        <v>24</v>
      </c>
      <c r="D20" s="19" t="s">
        <v>67</v>
      </c>
      <c r="E20" s="18" t="s">
        <v>20</v>
      </c>
      <c r="F20" s="18"/>
      <c r="G20" s="21"/>
      <c r="H20" s="21">
        <v>0.5</v>
      </c>
      <c r="I20" s="21"/>
      <c r="J20" s="18" t="s">
        <v>54</v>
      </c>
      <c r="K20" s="128">
        <f t="shared" si="3"/>
        <v>0</v>
      </c>
      <c r="L20" s="121">
        <v>0</v>
      </c>
      <c r="M20" s="130">
        <f t="shared" si="4"/>
        <v>0</v>
      </c>
      <c r="N20" s="119"/>
      <c r="Z20" s="119"/>
      <c r="AA20">
        <f t="shared" si="5"/>
        <v>8</v>
      </c>
      <c r="AB20" s="40"/>
      <c r="AC20" s="40"/>
      <c r="AD20" s="41"/>
      <c r="AE20" s="43" t="str">
        <f t="shared" si="2"/>
        <v/>
      </c>
    </row>
    <row r="21" spans="2:31" x14ac:dyDescent="0.25">
      <c r="B21" s="17">
        <f t="shared" si="6"/>
        <v>7</v>
      </c>
      <c r="C21" s="18" t="s">
        <v>24</v>
      </c>
      <c r="D21" s="19" t="s">
        <v>294</v>
      </c>
      <c r="E21" s="18" t="s">
        <v>20</v>
      </c>
      <c r="F21" s="18"/>
      <c r="G21" s="21"/>
      <c r="H21" s="21">
        <v>0.5</v>
      </c>
      <c r="I21" s="21"/>
      <c r="J21" s="39" t="s">
        <v>53</v>
      </c>
      <c r="K21" s="128">
        <f t="shared" si="3"/>
        <v>0</v>
      </c>
      <c r="L21" s="121">
        <v>0</v>
      </c>
      <c r="M21" s="130">
        <f t="shared" si="4"/>
        <v>0</v>
      </c>
      <c r="N21" s="119"/>
      <c r="Z21" s="119"/>
      <c r="AA21">
        <f t="shared" si="5"/>
        <v>9</v>
      </c>
      <c r="AB21" s="40"/>
      <c r="AC21" s="40"/>
      <c r="AD21" s="41"/>
      <c r="AE21" s="43" t="str">
        <f t="shared" si="2"/>
        <v/>
      </c>
    </row>
    <row r="22" spans="2:31" x14ac:dyDescent="0.25">
      <c r="B22" s="17">
        <f t="shared" si="6"/>
        <v>8</v>
      </c>
      <c r="C22" s="18" t="s">
        <v>24</v>
      </c>
      <c r="D22" s="19" t="s">
        <v>69</v>
      </c>
      <c r="E22" s="18" t="s">
        <v>20</v>
      </c>
      <c r="F22" s="18"/>
      <c r="G22" s="21"/>
      <c r="H22" s="21"/>
      <c r="I22" s="21">
        <v>8</v>
      </c>
      <c r="J22" s="18" t="s">
        <v>54</v>
      </c>
      <c r="K22" s="128">
        <f t="shared" si="3"/>
        <v>0</v>
      </c>
      <c r="L22" s="121">
        <v>0</v>
      </c>
      <c r="M22" s="130">
        <f t="shared" si="4"/>
        <v>0</v>
      </c>
      <c r="N22" s="119"/>
      <c r="Z22" s="119"/>
      <c r="AA22">
        <f t="shared" si="5"/>
        <v>10</v>
      </c>
      <c r="AB22" s="40"/>
      <c r="AC22" s="40"/>
      <c r="AD22" s="41"/>
      <c r="AE22" s="43" t="str">
        <f t="shared" si="2"/>
        <v/>
      </c>
    </row>
    <row r="23" spans="2:31" x14ac:dyDescent="0.25">
      <c r="B23" s="17">
        <f t="shared" si="6"/>
        <v>9</v>
      </c>
      <c r="C23" s="18" t="s">
        <v>30</v>
      </c>
      <c r="D23" s="19" t="s">
        <v>32</v>
      </c>
      <c r="E23" s="18" t="s">
        <v>20</v>
      </c>
      <c r="F23" s="18"/>
      <c r="G23" s="21">
        <v>2</v>
      </c>
      <c r="H23" s="21">
        <v>6</v>
      </c>
      <c r="I23" s="21"/>
      <c r="J23" s="18" t="s">
        <v>56</v>
      </c>
      <c r="K23" s="128">
        <f t="shared" si="3"/>
        <v>2</v>
      </c>
      <c r="L23" s="121">
        <v>55</v>
      </c>
      <c r="M23" s="130">
        <f t="shared" si="4"/>
        <v>110</v>
      </c>
      <c r="N23" s="119"/>
      <c r="Z23" s="119"/>
      <c r="AA23">
        <f t="shared" si="5"/>
        <v>11</v>
      </c>
      <c r="AB23" s="40"/>
      <c r="AC23" s="40"/>
      <c r="AD23" s="41"/>
      <c r="AE23" s="43" t="str">
        <f t="shared" si="2"/>
        <v/>
      </c>
    </row>
    <row r="24" spans="2:31" x14ac:dyDescent="0.25">
      <c r="B24" s="17">
        <f t="shared" si="6"/>
        <v>10</v>
      </c>
      <c r="C24" s="18" t="s">
        <v>33</v>
      </c>
      <c r="D24" s="19" t="s">
        <v>71</v>
      </c>
      <c r="E24" s="18" t="s">
        <v>34</v>
      </c>
      <c r="F24" s="18" t="s">
        <v>20</v>
      </c>
      <c r="G24" s="21">
        <v>0.5</v>
      </c>
      <c r="H24" s="21"/>
      <c r="I24" s="21"/>
      <c r="J24" s="18" t="s">
        <v>56</v>
      </c>
      <c r="K24" s="128">
        <f t="shared" si="3"/>
        <v>0.5</v>
      </c>
      <c r="L24" s="121">
        <v>55</v>
      </c>
      <c r="M24" s="130">
        <f t="shared" si="4"/>
        <v>27.5</v>
      </c>
      <c r="N24" s="119"/>
      <c r="Z24" s="119"/>
      <c r="AA24">
        <f t="shared" si="5"/>
        <v>12</v>
      </c>
      <c r="AB24" s="40"/>
      <c r="AC24" s="40"/>
      <c r="AD24" s="41"/>
      <c r="AE24" s="43" t="str">
        <f t="shared" si="2"/>
        <v/>
      </c>
    </row>
    <row r="25" spans="2:31" x14ac:dyDescent="0.25">
      <c r="B25" s="17">
        <f t="shared" si="6"/>
        <v>11</v>
      </c>
      <c r="C25" s="18" t="s">
        <v>24</v>
      </c>
      <c r="D25" s="19" t="s">
        <v>72</v>
      </c>
      <c r="E25" s="18" t="s">
        <v>20</v>
      </c>
      <c r="F25" s="18"/>
      <c r="G25" s="21"/>
      <c r="H25" s="21">
        <v>0.5</v>
      </c>
      <c r="I25" s="21"/>
      <c r="J25" s="18" t="s">
        <v>56</v>
      </c>
      <c r="K25" s="128">
        <f t="shared" si="3"/>
        <v>0</v>
      </c>
      <c r="L25" s="121">
        <v>0</v>
      </c>
      <c r="M25" s="130">
        <f t="shared" si="4"/>
        <v>0</v>
      </c>
      <c r="N25" s="119"/>
      <c r="Z25" s="119"/>
      <c r="AA25">
        <f t="shared" si="5"/>
        <v>13</v>
      </c>
      <c r="AB25" s="40"/>
      <c r="AC25" s="40"/>
      <c r="AD25" s="41"/>
      <c r="AE25" s="43" t="str">
        <f t="shared" si="2"/>
        <v/>
      </c>
    </row>
    <row r="26" spans="2:31" x14ac:dyDescent="0.25">
      <c r="B26" s="17">
        <f t="shared" si="6"/>
        <v>12</v>
      </c>
      <c r="C26" s="18" t="s">
        <v>24</v>
      </c>
      <c r="D26" s="19" t="s">
        <v>73</v>
      </c>
      <c r="E26" s="18" t="s">
        <v>20</v>
      </c>
      <c r="F26" s="18"/>
      <c r="G26" s="21"/>
      <c r="H26" s="21"/>
      <c r="I26" s="21">
        <v>4</v>
      </c>
      <c r="J26" s="39" t="s">
        <v>53</v>
      </c>
      <c r="K26" s="128">
        <f t="shared" si="3"/>
        <v>0</v>
      </c>
      <c r="L26" s="121">
        <v>0</v>
      </c>
      <c r="M26" s="130">
        <f t="shared" si="4"/>
        <v>0</v>
      </c>
      <c r="N26" s="119"/>
      <c r="Z26" s="119"/>
      <c r="AA26">
        <f t="shared" si="5"/>
        <v>14</v>
      </c>
      <c r="AB26" s="40"/>
      <c r="AC26" s="40"/>
      <c r="AD26" s="41"/>
      <c r="AE26" s="43" t="str">
        <f t="shared" si="2"/>
        <v/>
      </c>
    </row>
    <row r="27" spans="2:31" x14ac:dyDescent="0.25">
      <c r="B27" s="17">
        <f t="shared" si="6"/>
        <v>13</v>
      </c>
      <c r="C27" s="18" t="s">
        <v>21</v>
      </c>
      <c r="D27" s="19" t="s">
        <v>74</v>
      </c>
      <c r="E27" s="18" t="s">
        <v>20</v>
      </c>
      <c r="F27" s="18"/>
      <c r="G27" s="21">
        <v>1</v>
      </c>
      <c r="H27" s="21">
        <v>0.5</v>
      </c>
      <c r="I27" s="21"/>
      <c r="J27" s="18" t="s">
        <v>56</v>
      </c>
      <c r="K27" s="128">
        <f t="shared" si="3"/>
        <v>1</v>
      </c>
      <c r="L27" s="121">
        <v>55</v>
      </c>
      <c r="M27" s="130">
        <f t="shared" si="4"/>
        <v>55</v>
      </c>
      <c r="N27" s="119"/>
      <c r="Z27" s="119"/>
      <c r="AA27">
        <f t="shared" si="5"/>
        <v>15</v>
      </c>
      <c r="AB27" s="40"/>
      <c r="AC27" s="40"/>
      <c r="AD27" s="41"/>
      <c r="AE27" s="43" t="str">
        <f t="shared" si="2"/>
        <v/>
      </c>
    </row>
    <row r="28" spans="2:31" x14ac:dyDescent="0.25">
      <c r="B28" s="17">
        <f t="shared" si="6"/>
        <v>14</v>
      </c>
      <c r="C28" s="18" t="s">
        <v>24</v>
      </c>
      <c r="D28" s="19" t="s">
        <v>75</v>
      </c>
      <c r="E28" s="18" t="s">
        <v>20</v>
      </c>
      <c r="F28" s="18"/>
      <c r="G28" s="21"/>
      <c r="H28" s="21">
        <v>0.5</v>
      </c>
      <c r="I28" s="21"/>
      <c r="J28" s="18" t="s">
        <v>56</v>
      </c>
      <c r="K28" s="128">
        <f t="shared" si="3"/>
        <v>0</v>
      </c>
      <c r="L28" s="121">
        <v>0</v>
      </c>
      <c r="M28" s="130">
        <f t="shared" si="4"/>
        <v>0</v>
      </c>
      <c r="N28" s="119"/>
      <c r="Z28" s="119"/>
      <c r="AA28">
        <f t="shared" si="5"/>
        <v>16</v>
      </c>
      <c r="AB28" s="40"/>
      <c r="AC28" s="40"/>
      <c r="AD28" s="41"/>
      <c r="AE28" s="43" t="str">
        <f t="shared" si="2"/>
        <v/>
      </c>
    </row>
    <row r="29" spans="2:31" x14ac:dyDescent="0.25">
      <c r="B29" s="17">
        <f t="shared" si="6"/>
        <v>15</v>
      </c>
      <c r="C29" s="18" t="s">
        <v>24</v>
      </c>
      <c r="D29" s="19" t="s">
        <v>35</v>
      </c>
      <c r="E29" s="18" t="s">
        <v>20</v>
      </c>
      <c r="F29" s="18"/>
      <c r="G29" s="21"/>
      <c r="H29" s="21"/>
      <c r="I29" s="21"/>
      <c r="J29" s="39" t="s">
        <v>53</v>
      </c>
      <c r="K29" s="128">
        <f t="shared" si="3"/>
        <v>0</v>
      </c>
      <c r="L29" s="121">
        <v>0</v>
      </c>
      <c r="M29" s="130">
        <f t="shared" si="4"/>
        <v>0</v>
      </c>
      <c r="N29" s="119"/>
      <c r="Z29" s="119"/>
      <c r="AA29">
        <f t="shared" si="5"/>
        <v>17</v>
      </c>
      <c r="AB29" s="40"/>
      <c r="AC29" s="40"/>
      <c r="AD29" s="41"/>
      <c r="AE29" s="43" t="str">
        <f t="shared" si="2"/>
        <v/>
      </c>
    </row>
    <row r="30" spans="2:31" x14ac:dyDescent="0.25">
      <c r="B30" s="17">
        <f t="shared" si="6"/>
        <v>16</v>
      </c>
      <c r="C30" s="18" t="s">
        <v>36</v>
      </c>
      <c r="D30" s="19" t="s">
        <v>37</v>
      </c>
      <c r="E30" s="18" t="s">
        <v>20</v>
      </c>
      <c r="F30" s="18"/>
      <c r="G30" s="21">
        <v>0.5</v>
      </c>
      <c r="H30" s="21">
        <v>0.5</v>
      </c>
      <c r="I30" s="21"/>
      <c r="J30" s="18" t="s">
        <v>57</v>
      </c>
      <c r="K30" s="128">
        <f t="shared" si="3"/>
        <v>0.5</v>
      </c>
      <c r="L30" s="121">
        <v>55</v>
      </c>
      <c r="M30" s="130">
        <f t="shared" si="4"/>
        <v>27.5</v>
      </c>
      <c r="N30" s="119"/>
      <c r="Z30" s="119"/>
      <c r="AA30">
        <f t="shared" si="5"/>
        <v>18</v>
      </c>
      <c r="AB30" s="40"/>
      <c r="AC30" s="40"/>
      <c r="AD30" s="41"/>
      <c r="AE30" s="43" t="str">
        <f t="shared" si="2"/>
        <v/>
      </c>
    </row>
    <row r="31" spans="2:31" x14ac:dyDescent="0.25">
      <c r="B31" s="17">
        <f t="shared" si="6"/>
        <v>17</v>
      </c>
      <c r="C31" s="18" t="s">
        <v>18</v>
      </c>
      <c r="D31" s="19" t="s">
        <v>38</v>
      </c>
      <c r="E31" s="18" t="s">
        <v>20</v>
      </c>
      <c r="F31" s="18"/>
      <c r="G31" s="21">
        <v>0.25</v>
      </c>
      <c r="H31" s="21"/>
      <c r="I31" s="21"/>
      <c r="J31" s="18" t="s">
        <v>29</v>
      </c>
      <c r="K31" s="128">
        <f t="shared" si="3"/>
        <v>0.25</v>
      </c>
      <c r="L31" s="121">
        <v>55</v>
      </c>
      <c r="M31" s="130">
        <f t="shared" si="4"/>
        <v>13.75</v>
      </c>
      <c r="N31" s="119"/>
      <c r="Z31" s="119"/>
      <c r="AA31">
        <f t="shared" si="5"/>
        <v>19</v>
      </c>
      <c r="AB31" s="40"/>
      <c r="AC31" s="40"/>
      <c r="AD31" s="41"/>
      <c r="AE31" s="43" t="str">
        <f t="shared" si="2"/>
        <v/>
      </c>
    </row>
    <row r="32" spans="2:31" x14ac:dyDescent="0.25">
      <c r="B32" s="17">
        <f t="shared" si="6"/>
        <v>18</v>
      </c>
      <c r="C32" s="18" t="s">
        <v>39</v>
      </c>
      <c r="D32" s="19" t="s">
        <v>40</v>
      </c>
      <c r="E32" s="18" t="s">
        <v>20</v>
      </c>
      <c r="F32" s="18"/>
      <c r="G32" s="22">
        <v>0.5</v>
      </c>
      <c r="H32" s="22">
        <v>0</v>
      </c>
      <c r="I32" s="22">
        <v>0</v>
      </c>
      <c r="J32" s="18"/>
      <c r="K32" s="128">
        <f t="shared" si="3"/>
        <v>0.5</v>
      </c>
      <c r="L32" s="121">
        <v>55</v>
      </c>
      <c r="M32" s="130">
        <f t="shared" si="4"/>
        <v>27.5</v>
      </c>
      <c r="N32" s="119"/>
      <c r="Z32" s="119"/>
      <c r="AA32">
        <f t="shared" si="5"/>
        <v>20</v>
      </c>
      <c r="AB32" s="40"/>
      <c r="AC32" s="40"/>
      <c r="AD32" s="41"/>
      <c r="AE32" s="43" t="str">
        <f t="shared" si="2"/>
        <v/>
      </c>
    </row>
    <row r="33" spans="2:31" x14ac:dyDescent="0.25">
      <c r="B33" s="17">
        <f t="shared" si="6"/>
        <v>19</v>
      </c>
      <c r="C33" s="23" t="s">
        <v>41</v>
      </c>
      <c r="D33" s="19" t="s">
        <v>42</v>
      </c>
      <c r="E33" s="18" t="s">
        <v>34</v>
      </c>
      <c r="F33" s="18" t="s">
        <v>43</v>
      </c>
      <c r="G33" s="22">
        <v>1</v>
      </c>
      <c r="H33" s="22">
        <v>4</v>
      </c>
      <c r="I33" s="22">
        <v>0</v>
      </c>
      <c r="J33" s="18"/>
      <c r="K33" s="128">
        <f t="shared" si="3"/>
        <v>1</v>
      </c>
      <c r="L33" s="121">
        <v>55</v>
      </c>
      <c r="M33" s="130">
        <f t="shared" si="4"/>
        <v>55</v>
      </c>
      <c r="N33" s="119"/>
      <c r="Z33" s="119"/>
      <c r="AA33">
        <f t="shared" si="5"/>
        <v>21</v>
      </c>
      <c r="AB33" s="40"/>
      <c r="AC33" s="40"/>
      <c r="AD33" s="41"/>
      <c r="AE33" s="43" t="str">
        <f t="shared" si="2"/>
        <v/>
      </c>
    </row>
    <row r="34" spans="2:31" x14ac:dyDescent="0.25">
      <c r="B34" s="17">
        <f t="shared" si="6"/>
        <v>20</v>
      </c>
      <c r="C34" s="23" t="s">
        <v>44</v>
      </c>
      <c r="D34" s="19" t="s">
        <v>45</v>
      </c>
      <c r="E34" s="18" t="s">
        <v>20</v>
      </c>
      <c r="F34" s="18" t="s">
        <v>43</v>
      </c>
      <c r="G34" s="22">
        <v>1</v>
      </c>
      <c r="H34" s="22">
        <v>0</v>
      </c>
      <c r="I34" s="22">
        <v>0</v>
      </c>
      <c r="J34" s="18"/>
      <c r="K34" s="128">
        <f t="shared" si="3"/>
        <v>1</v>
      </c>
      <c r="L34" s="121">
        <v>55</v>
      </c>
      <c r="M34" s="130">
        <f t="shared" si="4"/>
        <v>55</v>
      </c>
      <c r="N34" s="119"/>
      <c r="Z34" s="119"/>
      <c r="AA34">
        <f t="shared" si="5"/>
        <v>22</v>
      </c>
      <c r="AB34" s="40"/>
      <c r="AC34" s="40"/>
      <c r="AD34" s="41"/>
      <c r="AE34" s="43" t="str">
        <f t="shared" si="2"/>
        <v/>
      </c>
    </row>
    <row r="35" spans="2:31" x14ac:dyDescent="0.25">
      <c r="B35" s="17">
        <f t="shared" si="6"/>
        <v>21</v>
      </c>
      <c r="C35" s="18"/>
      <c r="D35" s="19"/>
      <c r="E35" s="18"/>
      <c r="F35" s="18"/>
      <c r="G35" s="22">
        <v>0</v>
      </c>
      <c r="H35" s="22">
        <v>0</v>
      </c>
      <c r="I35" s="22">
        <v>0</v>
      </c>
      <c r="J35" s="18"/>
      <c r="K35" s="128">
        <f t="shared" si="3"/>
        <v>0</v>
      </c>
      <c r="L35" s="121">
        <v>0</v>
      </c>
      <c r="M35" s="130">
        <f t="shared" si="4"/>
        <v>0</v>
      </c>
      <c r="N35" s="119"/>
      <c r="Z35" s="119"/>
      <c r="AA35">
        <f t="shared" si="5"/>
        <v>23</v>
      </c>
      <c r="AB35" s="40"/>
      <c r="AC35" s="40"/>
      <c r="AD35" s="41"/>
      <c r="AE35" s="43" t="str">
        <f t="shared" si="2"/>
        <v/>
      </c>
    </row>
    <row r="36" spans="2:31" x14ac:dyDescent="0.25">
      <c r="B36" s="17">
        <f t="shared" si="6"/>
        <v>22</v>
      </c>
      <c r="C36" s="18"/>
      <c r="D36" s="19"/>
      <c r="E36" s="18"/>
      <c r="F36" s="23"/>
      <c r="G36" s="22">
        <v>0</v>
      </c>
      <c r="H36" s="22">
        <v>0</v>
      </c>
      <c r="I36" s="22">
        <v>0</v>
      </c>
      <c r="J36" s="23"/>
      <c r="K36" s="128">
        <f t="shared" si="3"/>
        <v>0</v>
      </c>
      <c r="L36" s="121">
        <v>0</v>
      </c>
      <c r="M36" s="130">
        <f t="shared" si="4"/>
        <v>0</v>
      </c>
      <c r="N36" s="119"/>
      <c r="Z36" s="119"/>
      <c r="AA36">
        <f t="shared" si="5"/>
        <v>24</v>
      </c>
      <c r="AB36" s="40"/>
      <c r="AC36" s="40"/>
      <c r="AD36" s="41"/>
      <c r="AE36" s="43" t="str">
        <f t="shared" si="2"/>
        <v/>
      </c>
    </row>
    <row r="37" spans="2:31" x14ac:dyDescent="0.25">
      <c r="B37" s="17">
        <f t="shared" si="6"/>
        <v>23</v>
      </c>
      <c r="C37" s="23"/>
      <c r="D37" s="19"/>
      <c r="E37" s="18"/>
      <c r="F37" s="23"/>
      <c r="G37" s="22">
        <v>0</v>
      </c>
      <c r="H37" s="22">
        <v>0</v>
      </c>
      <c r="I37" s="22">
        <v>0</v>
      </c>
      <c r="J37" s="23"/>
      <c r="K37" s="128">
        <f t="shared" si="3"/>
        <v>0</v>
      </c>
      <c r="L37" s="121">
        <v>0</v>
      </c>
      <c r="M37" s="130">
        <f t="shared" si="4"/>
        <v>0</v>
      </c>
      <c r="N37" s="119"/>
      <c r="Z37" s="119"/>
      <c r="AA37">
        <f t="shared" si="5"/>
        <v>25</v>
      </c>
      <c r="AB37" s="40"/>
      <c r="AC37" s="40"/>
      <c r="AD37" s="41"/>
      <c r="AE37" s="43" t="str">
        <f t="shared" si="2"/>
        <v/>
      </c>
    </row>
    <row r="38" spans="2:31" x14ac:dyDescent="0.25">
      <c r="B38" s="17">
        <f t="shared" si="6"/>
        <v>24</v>
      </c>
      <c r="C38" s="23"/>
      <c r="D38" s="19"/>
      <c r="E38" s="18"/>
      <c r="F38" s="18"/>
      <c r="G38" s="22">
        <v>0</v>
      </c>
      <c r="H38" s="22">
        <v>0</v>
      </c>
      <c r="I38" s="22">
        <v>0</v>
      </c>
      <c r="J38" s="23"/>
      <c r="K38" s="128">
        <f t="shared" si="3"/>
        <v>0</v>
      </c>
      <c r="L38" s="121">
        <v>0</v>
      </c>
      <c r="M38" s="130">
        <f t="shared" si="4"/>
        <v>0</v>
      </c>
      <c r="N38" s="119"/>
      <c r="Z38" s="119"/>
      <c r="AB38" s="36"/>
      <c r="AC38" s="36"/>
      <c r="AD38" s="37"/>
      <c r="AE38" s="37"/>
    </row>
    <row r="39" spans="2:31" x14ac:dyDescent="0.25">
      <c r="B39" s="17">
        <f t="shared" si="6"/>
        <v>25</v>
      </c>
      <c r="C39" s="23"/>
      <c r="D39" s="24"/>
      <c r="E39" s="23"/>
      <c r="F39" s="23"/>
      <c r="G39" s="22">
        <v>0</v>
      </c>
      <c r="H39" s="22">
        <v>0</v>
      </c>
      <c r="I39" s="22">
        <v>0</v>
      </c>
      <c r="J39" s="23"/>
      <c r="K39" s="128">
        <f t="shared" si="3"/>
        <v>0</v>
      </c>
      <c r="L39" s="121">
        <v>0</v>
      </c>
      <c r="M39" s="130">
        <f t="shared" si="4"/>
        <v>0</v>
      </c>
      <c r="N39" s="119"/>
      <c r="Z39" s="119"/>
      <c r="AB39" s="38" t="s">
        <v>52</v>
      </c>
      <c r="AC39" s="34">
        <f>COUNTA(AC13:AC37)</f>
        <v>4</v>
      </c>
      <c r="AD39" s="35">
        <f>SUM(AD13:AD38)</f>
        <v>250</v>
      </c>
      <c r="AE39" s="42">
        <f>SUM(AE13:AE38)</f>
        <v>1</v>
      </c>
    </row>
    <row r="40" spans="2:31" x14ac:dyDescent="0.25">
      <c r="B40" s="17">
        <f t="shared" si="6"/>
        <v>26</v>
      </c>
      <c r="C40" s="23"/>
      <c r="D40" s="24"/>
      <c r="E40" s="23"/>
      <c r="F40" s="23"/>
      <c r="G40" s="22">
        <v>0</v>
      </c>
      <c r="H40" s="22">
        <v>0</v>
      </c>
      <c r="I40" s="22">
        <v>0</v>
      </c>
      <c r="J40" s="23"/>
      <c r="K40" s="128">
        <f t="shared" si="3"/>
        <v>0</v>
      </c>
      <c r="L40" s="121">
        <v>0</v>
      </c>
      <c r="M40" s="130">
        <f t="shared" si="4"/>
        <v>0</v>
      </c>
      <c r="N40" s="119"/>
      <c r="Z40" s="119"/>
      <c r="AD40" s="33"/>
      <c r="AE40" s="33"/>
    </row>
    <row r="41" spans="2:31" x14ac:dyDescent="0.25">
      <c r="B41" s="17">
        <f t="shared" si="6"/>
        <v>27</v>
      </c>
      <c r="C41" s="23"/>
      <c r="D41" s="24"/>
      <c r="E41" s="23"/>
      <c r="F41" s="23"/>
      <c r="G41" s="22">
        <v>0</v>
      </c>
      <c r="H41" s="22">
        <v>0</v>
      </c>
      <c r="I41" s="22">
        <v>0</v>
      </c>
      <c r="J41" s="23"/>
      <c r="K41" s="128">
        <f t="shared" si="3"/>
        <v>0</v>
      </c>
      <c r="L41" s="121">
        <v>0</v>
      </c>
      <c r="M41" s="130">
        <f t="shared" si="4"/>
        <v>0</v>
      </c>
      <c r="N41" s="119"/>
      <c r="Z41" s="119"/>
      <c r="AD41" s="33"/>
      <c r="AE41" s="33"/>
    </row>
    <row r="42" spans="2:31" x14ac:dyDescent="0.25">
      <c r="B42" s="17">
        <f t="shared" si="6"/>
        <v>28</v>
      </c>
      <c r="C42" s="23"/>
      <c r="D42" s="24"/>
      <c r="E42" s="23"/>
      <c r="F42" s="23"/>
      <c r="G42" s="22">
        <v>0</v>
      </c>
      <c r="H42" s="22">
        <v>0</v>
      </c>
      <c r="I42" s="22">
        <v>0</v>
      </c>
      <c r="J42" s="23"/>
      <c r="K42" s="128">
        <f t="shared" si="3"/>
        <v>0</v>
      </c>
      <c r="L42" s="121">
        <v>0</v>
      </c>
      <c r="M42" s="130">
        <f t="shared" si="4"/>
        <v>0</v>
      </c>
      <c r="N42" s="119"/>
      <c r="Z42" s="119"/>
      <c r="AD42" s="33"/>
      <c r="AE42" s="33"/>
    </row>
    <row r="43" spans="2:31" x14ac:dyDescent="0.25">
      <c r="B43" s="17">
        <f t="shared" si="6"/>
        <v>29</v>
      </c>
      <c r="C43" s="23"/>
      <c r="D43" s="24"/>
      <c r="E43" s="23"/>
      <c r="F43" s="23"/>
      <c r="G43" s="22">
        <v>0</v>
      </c>
      <c r="H43" s="22">
        <v>0</v>
      </c>
      <c r="I43" s="22">
        <v>0</v>
      </c>
      <c r="J43" s="23"/>
      <c r="K43" s="128">
        <f t="shared" si="3"/>
        <v>0</v>
      </c>
      <c r="L43" s="121">
        <v>0</v>
      </c>
      <c r="M43" s="130">
        <f t="shared" si="4"/>
        <v>0</v>
      </c>
      <c r="N43" s="119"/>
      <c r="Z43" s="119"/>
      <c r="AD43" s="33"/>
      <c r="AE43" s="33"/>
    </row>
    <row r="44" spans="2:31" x14ac:dyDescent="0.25">
      <c r="B44" s="17">
        <f t="shared" si="6"/>
        <v>30</v>
      </c>
      <c r="C44" s="23"/>
      <c r="D44" s="24"/>
      <c r="E44" s="23"/>
      <c r="F44" s="23"/>
      <c r="G44" s="22">
        <v>0</v>
      </c>
      <c r="H44" s="22">
        <v>0</v>
      </c>
      <c r="I44" s="22">
        <v>0</v>
      </c>
      <c r="J44" s="23"/>
      <c r="K44" s="128">
        <f t="shared" si="3"/>
        <v>0</v>
      </c>
      <c r="L44" s="121">
        <v>0</v>
      </c>
      <c r="M44" s="130">
        <f t="shared" si="4"/>
        <v>0</v>
      </c>
      <c r="N44" s="119"/>
      <c r="Z44" s="119"/>
    </row>
    <row r="45" spans="2:31" x14ac:dyDescent="0.25">
      <c r="B45" s="17">
        <f t="shared" si="6"/>
        <v>31</v>
      </c>
      <c r="C45" s="23"/>
      <c r="D45" s="24"/>
      <c r="E45" s="23"/>
      <c r="F45" s="23"/>
      <c r="G45" s="22">
        <v>0</v>
      </c>
      <c r="H45" s="22">
        <v>0</v>
      </c>
      <c r="I45" s="22">
        <v>0</v>
      </c>
      <c r="J45" s="23"/>
      <c r="K45" s="128">
        <f t="shared" si="3"/>
        <v>0</v>
      </c>
      <c r="L45" s="121">
        <v>0</v>
      </c>
      <c r="M45" s="130">
        <f t="shared" si="4"/>
        <v>0</v>
      </c>
      <c r="N45" s="119"/>
      <c r="Z45" s="119"/>
    </row>
    <row r="46" spans="2:31" x14ac:dyDescent="0.25">
      <c r="B46" s="17">
        <f t="shared" si="6"/>
        <v>32</v>
      </c>
      <c r="C46" s="23"/>
      <c r="D46" s="24"/>
      <c r="E46" s="23"/>
      <c r="F46" s="23"/>
      <c r="G46" s="22">
        <v>0</v>
      </c>
      <c r="H46" s="22">
        <v>0</v>
      </c>
      <c r="I46" s="22">
        <v>0</v>
      </c>
      <c r="J46" s="23"/>
      <c r="K46" s="128">
        <f t="shared" si="3"/>
        <v>0</v>
      </c>
      <c r="L46" s="121">
        <v>0</v>
      </c>
      <c r="M46" s="130">
        <f t="shared" si="4"/>
        <v>0</v>
      </c>
      <c r="N46" s="119"/>
      <c r="Z46" s="119"/>
    </row>
    <row r="47" spans="2:31" x14ac:dyDescent="0.25">
      <c r="B47" s="17">
        <f t="shared" si="6"/>
        <v>33</v>
      </c>
      <c r="C47" s="23"/>
      <c r="D47" s="24"/>
      <c r="E47" s="23"/>
      <c r="F47" s="23"/>
      <c r="G47" s="22">
        <v>0</v>
      </c>
      <c r="H47" s="22">
        <v>0</v>
      </c>
      <c r="I47" s="22">
        <v>0</v>
      </c>
      <c r="J47" s="23"/>
      <c r="K47" s="128">
        <f t="shared" si="3"/>
        <v>0</v>
      </c>
      <c r="L47" s="121">
        <v>0</v>
      </c>
      <c r="M47" s="130">
        <f t="shared" si="4"/>
        <v>0</v>
      </c>
      <c r="N47" s="119"/>
      <c r="Z47" s="119"/>
    </row>
    <row r="48" spans="2:31" x14ac:dyDescent="0.25">
      <c r="B48" s="17">
        <f t="shared" si="6"/>
        <v>34</v>
      </c>
      <c r="C48" s="23"/>
      <c r="D48" s="24"/>
      <c r="E48" s="23"/>
      <c r="F48" s="23"/>
      <c r="G48" s="22">
        <v>0</v>
      </c>
      <c r="H48" s="22">
        <v>0</v>
      </c>
      <c r="I48" s="22">
        <v>0</v>
      </c>
      <c r="J48" s="23"/>
      <c r="K48" s="128">
        <f t="shared" si="3"/>
        <v>0</v>
      </c>
      <c r="L48" s="121">
        <v>0</v>
      </c>
      <c r="M48" s="130">
        <f t="shared" si="4"/>
        <v>0</v>
      </c>
      <c r="N48" s="119"/>
      <c r="Z48" s="119"/>
    </row>
    <row r="49" spans="2:26" x14ac:dyDescent="0.25">
      <c r="B49" s="17">
        <f t="shared" si="6"/>
        <v>35</v>
      </c>
      <c r="C49" s="23"/>
      <c r="D49" s="24"/>
      <c r="E49" s="23"/>
      <c r="F49" s="23"/>
      <c r="G49" s="22">
        <v>0</v>
      </c>
      <c r="H49" s="22">
        <v>0</v>
      </c>
      <c r="I49" s="22">
        <v>0</v>
      </c>
      <c r="J49" s="23"/>
      <c r="K49" s="128">
        <f t="shared" si="3"/>
        <v>0</v>
      </c>
      <c r="L49" s="121">
        <v>0</v>
      </c>
      <c r="M49" s="130">
        <f t="shared" si="4"/>
        <v>0</v>
      </c>
      <c r="N49" s="119"/>
      <c r="Z49" s="119"/>
    </row>
    <row r="50" spans="2:26" x14ac:dyDescent="0.25">
      <c r="B50" s="17">
        <f t="shared" si="6"/>
        <v>36</v>
      </c>
      <c r="C50" s="23"/>
      <c r="D50" s="24"/>
      <c r="E50" s="23"/>
      <c r="F50" s="23"/>
      <c r="G50" s="22">
        <v>0</v>
      </c>
      <c r="H50" s="22">
        <v>0</v>
      </c>
      <c r="I50" s="22">
        <v>0</v>
      </c>
      <c r="J50" s="23"/>
      <c r="K50" s="128">
        <f t="shared" si="3"/>
        <v>0</v>
      </c>
      <c r="L50" s="121">
        <v>0</v>
      </c>
      <c r="M50" s="130">
        <f t="shared" si="4"/>
        <v>0</v>
      </c>
      <c r="N50" s="119"/>
      <c r="Z50" s="119"/>
    </row>
    <row r="51" spans="2:26" x14ac:dyDescent="0.25">
      <c r="B51" s="17">
        <f t="shared" si="6"/>
        <v>37</v>
      </c>
      <c r="C51" s="23"/>
      <c r="D51" s="24"/>
      <c r="E51" s="23"/>
      <c r="F51" s="23"/>
      <c r="G51" s="22">
        <v>0</v>
      </c>
      <c r="H51" s="22">
        <v>0</v>
      </c>
      <c r="I51" s="22">
        <v>0</v>
      </c>
      <c r="J51" s="23"/>
      <c r="K51" s="128">
        <f t="shared" si="3"/>
        <v>0</v>
      </c>
      <c r="L51" s="121">
        <v>0</v>
      </c>
      <c r="M51" s="130">
        <f t="shared" si="4"/>
        <v>0</v>
      </c>
      <c r="N51" s="119"/>
      <c r="Z51" s="119"/>
    </row>
    <row r="52" spans="2:26" x14ac:dyDescent="0.25">
      <c r="B52" s="17">
        <f t="shared" si="6"/>
        <v>38</v>
      </c>
      <c r="C52" s="23"/>
      <c r="D52" s="24"/>
      <c r="E52" s="23"/>
      <c r="F52" s="23"/>
      <c r="G52" s="22">
        <v>0</v>
      </c>
      <c r="H52" s="22">
        <v>0</v>
      </c>
      <c r="I52" s="22">
        <v>0</v>
      </c>
      <c r="J52" s="23"/>
      <c r="K52" s="128">
        <f t="shared" si="3"/>
        <v>0</v>
      </c>
      <c r="L52" s="121">
        <v>0</v>
      </c>
      <c r="M52" s="130">
        <f t="shared" si="4"/>
        <v>0</v>
      </c>
      <c r="N52" s="119"/>
      <c r="Z52" s="119"/>
    </row>
    <row r="53" spans="2:26" x14ac:dyDescent="0.25">
      <c r="B53" s="17">
        <f t="shared" si="6"/>
        <v>39</v>
      </c>
      <c r="C53" s="23"/>
      <c r="D53" s="24"/>
      <c r="E53" s="23"/>
      <c r="F53" s="23"/>
      <c r="G53" s="22">
        <v>0</v>
      </c>
      <c r="H53" s="22">
        <v>0</v>
      </c>
      <c r="I53" s="22">
        <v>0</v>
      </c>
      <c r="J53" s="23"/>
      <c r="K53" s="128">
        <f t="shared" si="3"/>
        <v>0</v>
      </c>
      <c r="L53" s="121">
        <v>0</v>
      </c>
      <c r="M53" s="130">
        <f t="shared" si="4"/>
        <v>0</v>
      </c>
      <c r="N53" s="119"/>
      <c r="Z53" s="119"/>
    </row>
    <row r="54" spans="2:26" x14ac:dyDescent="0.25">
      <c r="B54" s="17">
        <f t="shared" si="6"/>
        <v>40</v>
      </c>
      <c r="C54" s="23"/>
      <c r="D54" s="24"/>
      <c r="E54" s="23"/>
      <c r="F54" s="23"/>
      <c r="G54" s="22">
        <v>0</v>
      </c>
      <c r="H54" s="22">
        <v>0</v>
      </c>
      <c r="I54" s="22">
        <v>0</v>
      </c>
      <c r="J54" s="23"/>
      <c r="K54" s="128">
        <f t="shared" si="3"/>
        <v>0</v>
      </c>
      <c r="L54" s="121">
        <v>0</v>
      </c>
      <c r="M54" s="130">
        <f t="shared" si="4"/>
        <v>0</v>
      </c>
      <c r="N54" s="119"/>
      <c r="Z54" s="119"/>
    </row>
    <row r="55" spans="2:26" x14ac:dyDescent="0.25">
      <c r="B55" s="17">
        <f t="shared" si="6"/>
        <v>41</v>
      </c>
      <c r="C55" s="23"/>
      <c r="D55" s="24"/>
      <c r="E55" s="23"/>
      <c r="F55" s="23"/>
      <c r="G55" s="22">
        <v>0</v>
      </c>
      <c r="H55" s="22">
        <v>0</v>
      </c>
      <c r="I55" s="22">
        <v>0</v>
      </c>
      <c r="J55" s="23"/>
      <c r="K55" s="128">
        <f t="shared" si="3"/>
        <v>0</v>
      </c>
      <c r="L55" s="121">
        <v>0</v>
      </c>
      <c r="M55" s="130">
        <f t="shared" si="4"/>
        <v>0</v>
      </c>
      <c r="N55" s="119"/>
      <c r="Z55" s="119"/>
    </row>
    <row r="56" spans="2:26" x14ac:dyDescent="0.25">
      <c r="B56" s="17">
        <f t="shared" si="6"/>
        <v>42</v>
      </c>
      <c r="C56" s="23"/>
      <c r="D56" s="24"/>
      <c r="E56" s="23"/>
      <c r="F56" s="23"/>
      <c r="G56" s="22">
        <v>0</v>
      </c>
      <c r="H56" s="22">
        <v>0</v>
      </c>
      <c r="I56" s="22">
        <v>0</v>
      </c>
      <c r="J56" s="23"/>
      <c r="K56" s="128">
        <f t="shared" si="3"/>
        <v>0</v>
      </c>
      <c r="L56" s="121">
        <v>0</v>
      </c>
      <c r="M56" s="130">
        <f t="shared" si="4"/>
        <v>0</v>
      </c>
      <c r="N56" s="119"/>
      <c r="Z56" s="119"/>
    </row>
    <row r="57" spans="2:26" x14ac:dyDescent="0.25">
      <c r="B57" s="17">
        <f t="shared" si="6"/>
        <v>43</v>
      </c>
      <c r="C57" s="23"/>
      <c r="D57" s="24"/>
      <c r="E57" s="23"/>
      <c r="F57" s="23"/>
      <c r="G57" s="22">
        <v>0</v>
      </c>
      <c r="H57" s="22">
        <v>0</v>
      </c>
      <c r="I57" s="22">
        <v>0</v>
      </c>
      <c r="J57" s="23"/>
      <c r="K57" s="128">
        <f t="shared" si="3"/>
        <v>0</v>
      </c>
      <c r="L57" s="121">
        <v>0</v>
      </c>
      <c r="M57" s="130">
        <f t="shared" si="4"/>
        <v>0</v>
      </c>
      <c r="N57" s="119"/>
      <c r="Z57" s="119"/>
    </row>
    <row r="58" spans="2:26" x14ac:dyDescent="0.25">
      <c r="B58" s="17">
        <f t="shared" si="6"/>
        <v>44</v>
      </c>
      <c r="C58" s="23"/>
      <c r="D58" s="24"/>
      <c r="E58" s="23"/>
      <c r="F58" s="23"/>
      <c r="G58" s="22">
        <v>0</v>
      </c>
      <c r="H58" s="22">
        <v>0</v>
      </c>
      <c r="I58" s="22">
        <v>0</v>
      </c>
      <c r="J58" s="23"/>
      <c r="K58" s="128">
        <f t="shared" si="3"/>
        <v>0</v>
      </c>
      <c r="L58" s="121">
        <v>0</v>
      </c>
      <c r="M58" s="130">
        <f t="shared" si="4"/>
        <v>0</v>
      </c>
      <c r="N58" s="119"/>
      <c r="Z58" s="119"/>
    </row>
    <row r="59" spans="2:26" x14ac:dyDescent="0.25">
      <c r="B59" s="17">
        <f t="shared" si="6"/>
        <v>45</v>
      </c>
      <c r="C59" s="23"/>
      <c r="D59" s="24"/>
      <c r="E59" s="23"/>
      <c r="F59" s="23"/>
      <c r="G59" s="22">
        <v>0</v>
      </c>
      <c r="H59" s="22">
        <v>0</v>
      </c>
      <c r="I59" s="22">
        <v>0</v>
      </c>
      <c r="J59" s="23"/>
      <c r="K59" s="128">
        <f t="shared" si="3"/>
        <v>0</v>
      </c>
      <c r="L59" s="121">
        <v>0</v>
      </c>
      <c r="M59" s="130">
        <f t="shared" si="4"/>
        <v>0</v>
      </c>
      <c r="N59" s="119"/>
      <c r="Z59" s="119"/>
    </row>
    <row r="60" spans="2:26" x14ac:dyDescent="0.25">
      <c r="B60" s="17">
        <f t="shared" si="6"/>
        <v>46</v>
      </c>
      <c r="C60" s="23"/>
      <c r="D60" s="24"/>
      <c r="E60" s="23"/>
      <c r="F60" s="23"/>
      <c r="G60" s="22">
        <v>0</v>
      </c>
      <c r="H60" s="22">
        <v>0</v>
      </c>
      <c r="I60" s="22">
        <v>0</v>
      </c>
      <c r="J60" s="23"/>
      <c r="K60" s="128">
        <f t="shared" si="3"/>
        <v>0</v>
      </c>
      <c r="L60" s="121">
        <v>0</v>
      </c>
      <c r="M60" s="130">
        <f t="shared" si="4"/>
        <v>0</v>
      </c>
      <c r="N60" s="119"/>
      <c r="Z60" s="119"/>
    </row>
    <row r="61" spans="2:26" x14ac:dyDescent="0.25">
      <c r="B61" s="17">
        <f t="shared" si="6"/>
        <v>47</v>
      </c>
      <c r="C61" s="23"/>
      <c r="D61" s="24"/>
      <c r="E61" s="23"/>
      <c r="F61" s="23"/>
      <c r="G61" s="22">
        <v>0</v>
      </c>
      <c r="H61" s="22">
        <v>0</v>
      </c>
      <c r="I61" s="22">
        <v>0</v>
      </c>
      <c r="J61" s="23"/>
      <c r="K61" s="128">
        <f t="shared" si="3"/>
        <v>0</v>
      </c>
      <c r="L61" s="121">
        <v>0</v>
      </c>
      <c r="M61" s="130">
        <f t="shared" si="4"/>
        <v>0</v>
      </c>
      <c r="N61" s="119"/>
      <c r="Z61" s="119"/>
    </row>
    <row r="62" spans="2:26" x14ac:dyDescent="0.25">
      <c r="B62" s="17">
        <f t="shared" si="6"/>
        <v>48</v>
      </c>
      <c r="C62" s="23"/>
      <c r="D62" s="24"/>
      <c r="E62" s="23"/>
      <c r="F62" s="23"/>
      <c r="G62" s="22">
        <v>0</v>
      </c>
      <c r="H62" s="22">
        <v>0</v>
      </c>
      <c r="I62" s="22">
        <v>0</v>
      </c>
      <c r="J62" s="23"/>
      <c r="K62" s="128">
        <f t="shared" si="3"/>
        <v>0</v>
      </c>
      <c r="L62" s="121">
        <v>0</v>
      </c>
      <c r="M62" s="130">
        <f t="shared" si="4"/>
        <v>0</v>
      </c>
      <c r="N62" s="119"/>
      <c r="O62" s="119"/>
      <c r="Y62" s="119"/>
      <c r="Z62" s="119"/>
    </row>
    <row r="63" spans="2:26" x14ac:dyDescent="0.25">
      <c r="B63" s="17">
        <f t="shared" si="6"/>
        <v>49</v>
      </c>
      <c r="C63" s="23"/>
      <c r="D63" s="24"/>
      <c r="E63" s="23"/>
      <c r="F63" s="23"/>
      <c r="G63" s="22">
        <v>0</v>
      </c>
      <c r="H63" s="22">
        <v>0</v>
      </c>
      <c r="I63" s="22">
        <v>0</v>
      </c>
      <c r="J63" s="23"/>
      <c r="K63" s="128">
        <f t="shared" si="3"/>
        <v>0</v>
      </c>
      <c r="L63" s="121">
        <v>0</v>
      </c>
      <c r="M63" s="130">
        <f t="shared" si="4"/>
        <v>0</v>
      </c>
      <c r="N63" s="119"/>
      <c r="O63" s="119"/>
      <c r="Y63" s="119"/>
      <c r="Z63" s="119"/>
    </row>
    <row r="64" spans="2:26" x14ac:dyDescent="0.25">
      <c r="B64" s="17">
        <f t="shared" si="6"/>
        <v>50</v>
      </c>
      <c r="C64" s="23"/>
      <c r="D64" s="24"/>
      <c r="E64" s="23"/>
      <c r="F64" s="23"/>
      <c r="G64" s="22">
        <v>0</v>
      </c>
      <c r="H64" s="22">
        <v>0</v>
      </c>
      <c r="I64" s="22">
        <v>0</v>
      </c>
      <c r="J64" s="23"/>
      <c r="K64" s="128">
        <f t="shared" si="3"/>
        <v>0</v>
      </c>
      <c r="L64" s="121">
        <v>0</v>
      </c>
      <c r="M64" s="130">
        <f t="shared" si="4"/>
        <v>0</v>
      </c>
      <c r="N64" s="119"/>
      <c r="O64" s="119"/>
      <c r="Y64" s="119"/>
      <c r="Z64" s="119"/>
    </row>
    <row r="65" spans="2:26" x14ac:dyDescent="0.25">
      <c r="B65" s="17">
        <f t="shared" si="6"/>
        <v>51</v>
      </c>
      <c r="C65" s="23"/>
      <c r="D65" s="24"/>
      <c r="E65" s="23"/>
      <c r="F65" s="23"/>
      <c r="G65" s="22">
        <v>0</v>
      </c>
      <c r="H65" s="22">
        <v>0</v>
      </c>
      <c r="I65" s="22">
        <v>0</v>
      </c>
      <c r="J65" s="23"/>
      <c r="K65" s="128">
        <f t="shared" si="3"/>
        <v>0</v>
      </c>
      <c r="L65" s="121">
        <v>0</v>
      </c>
      <c r="M65" s="130">
        <f t="shared" si="4"/>
        <v>0</v>
      </c>
      <c r="N65" s="119"/>
      <c r="O65" s="119"/>
      <c r="Y65" s="119"/>
      <c r="Z65" s="119"/>
    </row>
    <row r="66" spans="2:26" x14ac:dyDescent="0.25">
      <c r="B66" s="17">
        <f t="shared" si="6"/>
        <v>52</v>
      </c>
      <c r="C66" s="23"/>
      <c r="D66" s="24"/>
      <c r="E66" s="23"/>
      <c r="F66" s="23"/>
      <c r="G66" s="22">
        <v>0</v>
      </c>
      <c r="H66" s="22">
        <v>0</v>
      </c>
      <c r="I66" s="22">
        <v>0</v>
      </c>
      <c r="J66" s="23"/>
      <c r="K66" s="128">
        <f t="shared" si="3"/>
        <v>0</v>
      </c>
      <c r="L66" s="121">
        <v>0</v>
      </c>
      <c r="M66" s="130">
        <f t="shared" si="4"/>
        <v>0</v>
      </c>
      <c r="N66" s="119"/>
      <c r="O66" s="119"/>
      <c r="Y66" s="119"/>
      <c r="Z66" s="119"/>
    </row>
    <row r="67" spans="2:26" x14ac:dyDescent="0.25">
      <c r="B67" s="17">
        <f t="shared" si="6"/>
        <v>53</v>
      </c>
      <c r="C67" s="23"/>
      <c r="D67" s="24"/>
      <c r="E67" s="23"/>
      <c r="F67" s="23"/>
      <c r="G67" s="22">
        <v>0</v>
      </c>
      <c r="H67" s="22">
        <v>0</v>
      </c>
      <c r="I67" s="22">
        <v>0</v>
      </c>
      <c r="J67" s="23"/>
      <c r="K67" s="128">
        <f t="shared" si="3"/>
        <v>0</v>
      </c>
      <c r="L67" s="121">
        <v>0</v>
      </c>
      <c r="M67" s="130">
        <f t="shared" si="4"/>
        <v>0</v>
      </c>
      <c r="N67" s="119"/>
      <c r="O67" s="119"/>
      <c r="Y67" s="119"/>
      <c r="Z67" s="119"/>
    </row>
    <row r="68" spans="2:26" x14ac:dyDescent="0.25">
      <c r="B68" s="17">
        <f t="shared" si="6"/>
        <v>54</v>
      </c>
      <c r="C68" s="23"/>
      <c r="D68" s="24"/>
      <c r="E68" s="23"/>
      <c r="F68" s="23"/>
      <c r="G68" s="22">
        <v>0</v>
      </c>
      <c r="H68" s="22">
        <v>0</v>
      </c>
      <c r="I68" s="22">
        <v>0</v>
      </c>
      <c r="J68" s="23"/>
      <c r="K68" s="128">
        <f t="shared" si="3"/>
        <v>0</v>
      </c>
      <c r="L68" s="121">
        <v>0</v>
      </c>
      <c r="M68" s="130">
        <f t="shared" si="4"/>
        <v>0</v>
      </c>
      <c r="N68" s="119"/>
      <c r="O68" s="119"/>
      <c r="Y68" s="119"/>
      <c r="Z68" s="119"/>
    </row>
    <row r="69" spans="2:26" x14ac:dyDescent="0.25">
      <c r="B69" s="17">
        <f t="shared" si="6"/>
        <v>55</v>
      </c>
      <c r="C69" s="23"/>
      <c r="D69" s="24"/>
      <c r="E69" s="23"/>
      <c r="F69" s="23"/>
      <c r="G69" s="22">
        <v>0</v>
      </c>
      <c r="H69" s="22">
        <v>0</v>
      </c>
      <c r="I69" s="22">
        <v>0</v>
      </c>
      <c r="J69" s="23"/>
      <c r="K69" s="128">
        <f t="shared" si="3"/>
        <v>0</v>
      </c>
      <c r="L69" s="121">
        <v>0</v>
      </c>
      <c r="M69" s="130">
        <f t="shared" si="4"/>
        <v>0</v>
      </c>
      <c r="N69" s="119"/>
      <c r="O69" s="119"/>
      <c r="Y69" s="119"/>
      <c r="Z69" s="119"/>
    </row>
    <row r="70" spans="2:26" x14ac:dyDescent="0.25">
      <c r="B70" s="17">
        <f t="shared" si="6"/>
        <v>56</v>
      </c>
      <c r="C70" s="23"/>
      <c r="D70" s="24"/>
      <c r="E70" s="23"/>
      <c r="F70" s="23"/>
      <c r="G70" s="22">
        <v>0</v>
      </c>
      <c r="H70" s="22">
        <v>0</v>
      </c>
      <c r="I70" s="22">
        <v>0</v>
      </c>
      <c r="J70" s="23"/>
      <c r="K70" s="128">
        <f t="shared" si="3"/>
        <v>0</v>
      </c>
      <c r="L70" s="121">
        <v>0</v>
      </c>
      <c r="M70" s="130">
        <f t="shared" si="4"/>
        <v>0</v>
      </c>
      <c r="N70" s="119"/>
      <c r="O70" s="119"/>
      <c r="Y70" s="119"/>
      <c r="Z70" s="119"/>
    </row>
    <row r="71" spans="2:26" x14ac:dyDescent="0.25">
      <c r="B71" s="17">
        <f t="shared" si="6"/>
        <v>57</v>
      </c>
      <c r="C71" s="23"/>
      <c r="D71" s="24"/>
      <c r="E71" s="23"/>
      <c r="F71" s="23"/>
      <c r="G71" s="22">
        <v>0</v>
      </c>
      <c r="H71" s="22">
        <v>0</v>
      </c>
      <c r="I71" s="22">
        <v>0</v>
      </c>
      <c r="J71" s="23"/>
      <c r="K71" s="128">
        <f t="shared" si="3"/>
        <v>0</v>
      </c>
      <c r="L71" s="121">
        <v>0</v>
      </c>
      <c r="M71" s="130">
        <f t="shared" si="4"/>
        <v>0</v>
      </c>
      <c r="N71" s="119"/>
      <c r="O71" s="119"/>
      <c r="Y71" s="119"/>
      <c r="Z71" s="119"/>
    </row>
    <row r="72" spans="2:26" x14ac:dyDescent="0.25">
      <c r="B72" s="17">
        <f t="shared" si="6"/>
        <v>58</v>
      </c>
      <c r="C72" s="23"/>
      <c r="D72" s="24"/>
      <c r="E72" s="23"/>
      <c r="F72" s="23"/>
      <c r="G72" s="22">
        <v>0</v>
      </c>
      <c r="H72" s="22">
        <v>0</v>
      </c>
      <c r="I72" s="22">
        <v>0</v>
      </c>
      <c r="J72" s="23"/>
      <c r="K72" s="128">
        <f t="shared" si="3"/>
        <v>0</v>
      </c>
      <c r="L72" s="121">
        <v>0</v>
      </c>
      <c r="M72" s="130">
        <f t="shared" si="4"/>
        <v>0</v>
      </c>
      <c r="N72" s="119"/>
      <c r="O72" s="119"/>
      <c r="Y72" s="119"/>
      <c r="Z72" s="119"/>
    </row>
    <row r="73" spans="2:26" x14ac:dyDescent="0.25">
      <c r="B73" s="17">
        <f t="shared" si="6"/>
        <v>59</v>
      </c>
      <c r="C73" s="23"/>
      <c r="D73" s="24"/>
      <c r="E73" s="23"/>
      <c r="F73" s="23"/>
      <c r="G73" s="22">
        <v>0</v>
      </c>
      <c r="H73" s="22">
        <v>0</v>
      </c>
      <c r="I73" s="22">
        <v>0</v>
      </c>
      <c r="J73" s="23"/>
      <c r="K73" s="128">
        <f t="shared" si="3"/>
        <v>0</v>
      </c>
      <c r="L73" s="121">
        <v>0</v>
      </c>
      <c r="M73" s="130">
        <f t="shared" si="4"/>
        <v>0</v>
      </c>
      <c r="N73" s="119"/>
      <c r="O73" s="119"/>
      <c r="Y73" s="119"/>
      <c r="Z73" s="119"/>
    </row>
    <row r="74" spans="2:26" x14ac:dyDescent="0.25">
      <c r="B74" s="17">
        <f t="shared" si="6"/>
        <v>60</v>
      </c>
      <c r="C74" s="23"/>
      <c r="D74" s="24"/>
      <c r="E74" s="23"/>
      <c r="F74" s="23"/>
      <c r="G74" s="22">
        <v>0</v>
      </c>
      <c r="H74" s="22">
        <v>0</v>
      </c>
      <c r="I74" s="22">
        <v>0</v>
      </c>
      <c r="J74" s="23"/>
      <c r="K74" s="128">
        <f t="shared" si="3"/>
        <v>0</v>
      </c>
      <c r="L74" s="121">
        <v>0</v>
      </c>
      <c r="M74" s="130">
        <f t="shared" si="4"/>
        <v>0</v>
      </c>
      <c r="N74" s="119"/>
      <c r="O74" s="119"/>
      <c r="Y74" s="119"/>
      <c r="Z74" s="119"/>
    </row>
    <row r="75" spans="2:26" x14ac:dyDescent="0.25">
      <c r="B75" s="17">
        <f t="shared" si="6"/>
        <v>61</v>
      </c>
      <c r="C75" s="23"/>
      <c r="D75" s="24"/>
      <c r="E75" s="23"/>
      <c r="F75" s="23"/>
      <c r="G75" s="22">
        <v>0</v>
      </c>
      <c r="H75" s="22">
        <v>0</v>
      </c>
      <c r="I75" s="22">
        <v>0</v>
      </c>
      <c r="J75" s="23"/>
      <c r="K75" s="128">
        <f t="shared" si="3"/>
        <v>0</v>
      </c>
      <c r="L75" s="121">
        <v>0</v>
      </c>
      <c r="M75" s="130">
        <f t="shared" si="4"/>
        <v>0</v>
      </c>
      <c r="N75" s="119"/>
      <c r="O75" s="119"/>
      <c r="Y75" s="119"/>
      <c r="Z75" s="119"/>
    </row>
    <row r="76" spans="2:26" x14ac:dyDescent="0.25">
      <c r="B76" s="17">
        <f t="shared" si="6"/>
        <v>62</v>
      </c>
      <c r="C76" s="23"/>
      <c r="D76" s="24"/>
      <c r="E76" s="23"/>
      <c r="F76" s="23"/>
      <c r="G76" s="22">
        <v>0</v>
      </c>
      <c r="H76" s="22">
        <v>0</v>
      </c>
      <c r="I76" s="22">
        <v>0</v>
      </c>
      <c r="J76" s="23"/>
      <c r="K76" s="128">
        <f t="shared" si="3"/>
        <v>0</v>
      </c>
      <c r="L76" s="121">
        <v>0</v>
      </c>
      <c r="M76" s="130">
        <f t="shared" si="4"/>
        <v>0</v>
      </c>
      <c r="N76" s="119"/>
      <c r="O76" s="119"/>
      <c r="Y76" s="119"/>
      <c r="Z76" s="119"/>
    </row>
    <row r="77" spans="2:26" x14ac:dyDescent="0.25">
      <c r="B77" s="17">
        <f t="shared" si="6"/>
        <v>63</v>
      </c>
      <c r="C77" s="23"/>
      <c r="D77" s="24"/>
      <c r="E77" s="23"/>
      <c r="F77" s="23"/>
      <c r="G77" s="22">
        <v>0</v>
      </c>
      <c r="H77" s="22">
        <v>0</v>
      </c>
      <c r="I77" s="22">
        <v>0</v>
      </c>
      <c r="J77" s="23"/>
      <c r="K77" s="128">
        <f t="shared" si="3"/>
        <v>0</v>
      </c>
      <c r="L77" s="121">
        <v>0</v>
      </c>
      <c r="M77" s="130">
        <f t="shared" si="4"/>
        <v>0</v>
      </c>
      <c r="N77" s="119"/>
      <c r="O77" s="119"/>
      <c r="Y77" s="119"/>
      <c r="Z77" s="119"/>
    </row>
    <row r="78" spans="2:26" x14ac:dyDescent="0.25">
      <c r="B78" s="17">
        <f t="shared" si="6"/>
        <v>64</v>
      </c>
      <c r="C78" s="23"/>
      <c r="D78" s="24"/>
      <c r="E78" s="23"/>
      <c r="F78" s="23"/>
      <c r="G78" s="22">
        <v>0</v>
      </c>
      <c r="H78" s="22">
        <v>0</v>
      </c>
      <c r="I78" s="22">
        <v>0</v>
      </c>
      <c r="J78" s="23"/>
      <c r="K78" s="128">
        <f t="shared" si="3"/>
        <v>0</v>
      </c>
      <c r="L78" s="121">
        <v>0</v>
      </c>
      <c r="M78" s="130">
        <f t="shared" si="4"/>
        <v>0</v>
      </c>
      <c r="N78" s="119"/>
      <c r="O78" s="119"/>
      <c r="Y78" s="119"/>
      <c r="Z78" s="119"/>
    </row>
    <row r="79" spans="2:26" x14ac:dyDescent="0.25">
      <c r="B79" s="17">
        <f t="shared" si="6"/>
        <v>65</v>
      </c>
      <c r="C79" s="23"/>
      <c r="D79" s="24"/>
      <c r="E79" s="23"/>
      <c r="F79" s="23"/>
      <c r="G79" s="22">
        <v>0</v>
      </c>
      <c r="H79" s="22">
        <v>0</v>
      </c>
      <c r="I79" s="22">
        <v>0</v>
      </c>
      <c r="J79" s="23"/>
      <c r="K79" s="128">
        <f t="shared" ref="K79:K114" si="7">G79</f>
        <v>0</v>
      </c>
      <c r="L79" s="121">
        <v>0</v>
      </c>
      <c r="M79" s="130">
        <f t="shared" ref="M79:M114" si="8">IF(K79=0,+L79,(K79*L79))</f>
        <v>0</v>
      </c>
      <c r="N79" s="119"/>
      <c r="O79" s="119"/>
      <c r="Y79" s="119"/>
      <c r="Z79" s="119"/>
    </row>
    <row r="80" spans="2:26" x14ac:dyDescent="0.25">
      <c r="B80" s="17">
        <f t="shared" si="6"/>
        <v>66</v>
      </c>
      <c r="C80" s="23"/>
      <c r="D80" s="24"/>
      <c r="E80" s="23"/>
      <c r="F80" s="23"/>
      <c r="G80" s="22">
        <v>0</v>
      </c>
      <c r="H80" s="22">
        <v>0</v>
      </c>
      <c r="I80" s="22">
        <v>0</v>
      </c>
      <c r="J80" s="23"/>
      <c r="K80" s="128">
        <f t="shared" si="7"/>
        <v>0</v>
      </c>
      <c r="L80" s="121">
        <v>0</v>
      </c>
      <c r="M80" s="130">
        <f t="shared" si="8"/>
        <v>0</v>
      </c>
      <c r="N80" s="119"/>
      <c r="O80" s="119"/>
      <c r="Y80" s="119"/>
      <c r="Z80" s="119"/>
    </row>
    <row r="81" spans="2:32" x14ac:dyDescent="0.25">
      <c r="B81" s="17">
        <f t="shared" ref="B81:B114" si="9">B80+1</f>
        <v>67</v>
      </c>
      <c r="C81" s="23"/>
      <c r="D81" s="24"/>
      <c r="E81" s="23"/>
      <c r="F81" s="23"/>
      <c r="G81" s="22">
        <v>0</v>
      </c>
      <c r="H81" s="22">
        <v>0</v>
      </c>
      <c r="I81" s="22">
        <v>0</v>
      </c>
      <c r="J81" s="23"/>
      <c r="K81" s="128">
        <f t="shared" si="7"/>
        <v>0</v>
      </c>
      <c r="L81" s="121">
        <v>0</v>
      </c>
      <c r="M81" s="130">
        <f t="shared" si="8"/>
        <v>0</v>
      </c>
      <c r="N81" s="119"/>
      <c r="O81" s="119"/>
      <c r="Y81" s="119"/>
      <c r="Z81" s="119"/>
      <c r="AA81" s="3"/>
      <c r="AB81" s="3"/>
      <c r="AC81" s="3"/>
      <c r="AD81" s="3"/>
      <c r="AE81" s="3"/>
      <c r="AF81" s="3"/>
    </row>
    <row r="82" spans="2:32" x14ac:dyDescent="0.25">
      <c r="B82" s="17">
        <f t="shared" si="9"/>
        <v>68</v>
      </c>
      <c r="C82" s="23"/>
      <c r="D82" s="24"/>
      <c r="E82" s="23"/>
      <c r="F82" s="23"/>
      <c r="G82" s="22">
        <v>0</v>
      </c>
      <c r="H82" s="22">
        <v>0</v>
      </c>
      <c r="I82" s="22">
        <v>0</v>
      </c>
      <c r="J82" s="23"/>
      <c r="K82" s="128">
        <f t="shared" si="7"/>
        <v>0</v>
      </c>
      <c r="L82" s="121">
        <v>0</v>
      </c>
      <c r="M82" s="130">
        <f t="shared" si="8"/>
        <v>0</v>
      </c>
      <c r="N82" s="119"/>
      <c r="O82" s="119"/>
      <c r="Y82" s="119"/>
      <c r="Z82" s="119"/>
      <c r="AA82" s="3"/>
      <c r="AB82" s="3"/>
      <c r="AC82" s="3"/>
      <c r="AD82" s="3"/>
      <c r="AE82" s="3"/>
      <c r="AF82" s="3"/>
    </row>
    <row r="83" spans="2:32" x14ac:dyDescent="0.25">
      <c r="B83" s="17">
        <f t="shared" si="9"/>
        <v>69</v>
      </c>
      <c r="C83" s="23"/>
      <c r="D83" s="24"/>
      <c r="E83" s="23"/>
      <c r="F83" s="23"/>
      <c r="G83" s="22">
        <v>0</v>
      </c>
      <c r="H83" s="22">
        <v>0</v>
      </c>
      <c r="I83" s="22">
        <v>0</v>
      </c>
      <c r="J83" s="23"/>
      <c r="K83" s="128">
        <f t="shared" si="7"/>
        <v>0</v>
      </c>
      <c r="L83" s="121">
        <v>0</v>
      </c>
      <c r="M83" s="130">
        <f t="shared" si="8"/>
        <v>0</v>
      </c>
      <c r="N83" s="119"/>
      <c r="O83" s="119"/>
      <c r="Y83" s="119"/>
      <c r="Z83" s="119"/>
      <c r="AA83" s="3"/>
      <c r="AB83" s="3"/>
      <c r="AC83" s="3"/>
      <c r="AD83" s="3"/>
      <c r="AE83" s="3"/>
      <c r="AF83" s="3"/>
    </row>
    <row r="84" spans="2:32" x14ac:dyDescent="0.25">
      <c r="B84" s="17">
        <f t="shared" si="9"/>
        <v>70</v>
      </c>
      <c r="C84" s="23"/>
      <c r="D84" s="24"/>
      <c r="E84" s="23"/>
      <c r="F84" s="23"/>
      <c r="G84" s="22">
        <v>0</v>
      </c>
      <c r="H84" s="22">
        <v>0</v>
      </c>
      <c r="I84" s="22">
        <v>0</v>
      </c>
      <c r="J84" s="23"/>
      <c r="K84" s="128">
        <f t="shared" si="7"/>
        <v>0</v>
      </c>
      <c r="L84" s="121">
        <v>0</v>
      </c>
      <c r="M84" s="130">
        <f t="shared" si="8"/>
        <v>0</v>
      </c>
      <c r="N84" s="119"/>
      <c r="O84" s="119"/>
      <c r="Y84" s="119"/>
      <c r="Z84" s="119"/>
      <c r="AA84" s="3"/>
      <c r="AB84" s="3"/>
      <c r="AC84" s="3"/>
      <c r="AD84" s="3"/>
      <c r="AE84" s="3"/>
      <c r="AF84" s="3"/>
    </row>
    <row r="85" spans="2:32" x14ac:dyDescent="0.25">
      <c r="B85" s="17">
        <f t="shared" si="9"/>
        <v>71</v>
      </c>
      <c r="C85" s="23"/>
      <c r="D85" s="24"/>
      <c r="E85" s="23"/>
      <c r="F85" s="23"/>
      <c r="G85" s="22">
        <v>0</v>
      </c>
      <c r="H85" s="22">
        <v>0</v>
      </c>
      <c r="I85" s="22">
        <v>0</v>
      </c>
      <c r="J85" s="23"/>
      <c r="K85" s="128">
        <f t="shared" si="7"/>
        <v>0</v>
      </c>
      <c r="L85" s="121">
        <v>0</v>
      </c>
      <c r="M85" s="130">
        <f t="shared" si="8"/>
        <v>0</v>
      </c>
      <c r="N85" s="119"/>
      <c r="O85" s="119"/>
      <c r="Y85" s="119"/>
      <c r="Z85" s="119"/>
      <c r="AA85" s="3"/>
      <c r="AB85" s="3"/>
      <c r="AC85" s="3"/>
      <c r="AD85" s="3"/>
      <c r="AE85" s="3"/>
      <c r="AF85" s="3"/>
    </row>
    <row r="86" spans="2:32" x14ac:dyDescent="0.25">
      <c r="B86" s="17">
        <f t="shared" si="9"/>
        <v>72</v>
      </c>
      <c r="C86" s="23"/>
      <c r="D86" s="24"/>
      <c r="E86" s="23"/>
      <c r="F86" s="23"/>
      <c r="G86" s="22">
        <v>0</v>
      </c>
      <c r="H86" s="22">
        <v>0</v>
      </c>
      <c r="I86" s="22">
        <v>0</v>
      </c>
      <c r="J86" s="23"/>
      <c r="K86" s="128">
        <f t="shared" si="7"/>
        <v>0</v>
      </c>
      <c r="L86" s="121">
        <v>0</v>
      </c>
      <c r="M86" s="130">
        <f t="shared" si="8"/>
        <v>0</v>
      </c>
      <c r="N86" s="119"/>
      <c r="O86" s="119"/>
      <c r="Y86" s="119"/>
      <c r="Z86" s="119"/>
      <c r="AA86" s="3"/>
      <c r="AB86" s="3"/>
      <c r="AC86" s="3"/>
      <c r="AD86" s="3"/>
      <c r="AE86" s="3"/>
      <c r="AF86" s="3"/>
    </row>
    <row r="87" spans="2:32" x14ac:dyDescent="0.25">
      <c r="B87" s="17">
        <f t="shared" si="9"/>
        <v>73</v>
      </c>
      <c r="C87" s="23"/>
      <c r="D87" s="24"/>
      <c r="E87" s="23"/>
      <c r="F87" s="23"/>
      <c r="G87" s="22">
        <v>0</v>
      </c>
      <c r="H87" s="22">
        <v>0</v>
      </c>
      <c r="I87" s="22">
        <v>0</v>
      </c>
      <c r="J87" s="23"/>
      <c r="K87" s="128">
        <f t="shared" si="7"/>
        <v>0</v>
      </c>
      <c r="L87" s="121">
        <v>0</v>
      </c>
      <c r="M87" s="130">
        <f t="shared" si="8"/>
        <v>0</v>
      </c>
      <c r="N87" s="119"/>
      <c r="O87" s="119"/>
      <c r="Y87" s="119"/>
      <c r="Z87" s="119"/>
      <c r="AA87" s="3"/>
      <c r="AB87" s="3"/>
      <c r="AC87" s="3"/>
      <c r="AD87" s="3"/>
      <c r="AE87" s="3"/>
      <c r="AF87" s="3"/>
    </row>
    <row r="88" spans="2:32" x14ac:dyDescent="0.25">
      <c r="B88" s="17">
        <f t="shared" si="9"/>
        <v>74</v>
      </c>
      <c r="C88" s="23"/>
      <c r="D88" s="24"/>
      <c r="E88" s="23"/>
      <c r="F88" s="23"/>
      <c r="G88" s="22">
        <v>0</v>
      </c>
      <c r="H88" s="22">
        <v>0</v>
      </c>
      <c r="I88" s="22">
        <v>0</v>
      </c>
      <c r="J88" s="23"/>
      <c r="K88" s="128">
        <f t="shared" si="7"/>
        <v>0</v>
      </c>
      <c r="L88" s="121">
        <v>0</v>
      </c>
      <c r="M88" s="130">
        <f t="shared" si="8"/>
        <v>0</v>
      </c>
      <c r="N88" s="119"/>
      <c r="O88" s="119"/>
      <c r="Y88" s="119"/>
      <c r="Z88" s="119"/>
      <c r="AA88" s="3"/>
      <c r="AB88" s="3"/>
      <c r="AC88" s="3"/>
      <c r="AD88" s="3"/>
      <c r="AE88" s="3"/>
      <c r="AF88" s="3"/>
    </row>
    <row r="89" spans="2:32" x14ac:dyDescent="0.25">
      <c r="B89" s="17">
        <f t="shared" si="9"/>
        <v>75</v>
      </c>
      <c r="C89" s="23"/>
      <c r="D89" s="24"/>
      <c r="E89" s="23"/>
      <c r="F89" s="23"/>
      <c r="G89" s="22">
        <v>0</v>
      </c>
      <c r="H89" s="22">
        <v>0</v>
      </c>
      <c r="I89" s="22">
        <v>0</v>
      </c>
      <c r="J89" s="23"/>
      <c r="K89" s="128">
        <f t="shared" si="7"/>
        <v>0</v>
      </c>
      <c r="L89" s="121">
        <v>0</v>
      </c>
      <c r="M89" s="130">
        <f t="shared" si="8"/>
        <v>0</v>
      </c>
      <c r="N89" s="119"/>
      <c r="O89" s="119"/>
      <c r="Y89" s="119"/>
      <c r="Z89" s="119"/>
      <c r="AA89" s="3"/>
      <c r="AB89" s="3"/>
      <c r="AC89" s="3"/>
      <c r="AD89" s="3"/>
      <c r="AE89" s="3"/>
      <c r="AF89" s="3"/>
    </row>
    <row r="90" spans="2:32" x14ac:dyDescent="0.25">
      <c r="B90" s="17">
        <f t="shared" si="9"/>
        <v>76</v>
      </c>
      <c r="C90" s="23"/>
      <c r="D90" s="24"/>
      <c r="E90" s="23"/>
      <c r="F90" s="23"/>
      <c r="G90" s="22">
        <v>0</v>
      </c>
      <c r="H90" s="22">
        <v>0</v>
      </c>
      <c r="I90" s="22">
        <v>0</v>
      </c>
      <c r="J90" s="23"/>
      <c r="K90" s="128">
        <f t="shared" si="7"/>
        <v>0</v>
      </c>
      <c r="L90" s="121">
        <v>0</v>
      </c>
      <c r="M90" s="130">
        <f t="shared" si="8"/>
        <v>0</v>
      </c>
      <c r="N90" s="119"/>
      <c r="O90" s="119"/>
      <c r="Y90" s="119"/>
      <c r="Z90" s="119"/>
      <c r="AA90" s="3"/>
      <c r="AB90" s="3"/>
      <c r="AC90" s="3"/>
      <c r="AD90" s="3"/>
      <c r="AE90" s="3"/>
      <c r="AF90" s="3"/>
    </row>
    <row r="91" spans="2:32" x14ac:dyDescent="0.25">
      <c r="B91" s="17">
        <f t="shared" si="9"/>
        <v>77</v>
      </c>
      <c r="C91" s="23"/>
      <c r="D91" s="24"/>
      <c r="E91" s="23"/>
      <c r="F91" s="23"/>
      <c r="G91" s="22">
        <v>0</v>
      </c>
      <c r="H91" s="22">
        <v>0</v>
      </c>
      <c r="I91" s="22">
        <v>0</v>
      </c>
      <c r="J91" s="23"/>
      <c r="K91" s="128">
        <f t="shared" si="7"/>
        <v>0</v>
      </c>
      <c r="L91" s="121">
        <v>0</v>
      </c>
      <c r="M91" s="130">
        <f t="shared" si="8"/>
        <v>0</v>
      </c>
      <c r="N91" s="119"/>
      <c r="O91" s="119"/>
      <c r="Y91" s="119"/>
      <c r="Z91" s="119"/>
      <c r="AA91" s="3"/>
      <c r="AB91" s="3"/>
      <c r="AC91" s="3"/>
      <c r="AD91" s="3"/>
      <c r="AE91" s="3"/>
      <c r="AF91" s="3"/>
    </row>
    <row r="92" spans="2:32" x14ac:dyDescent="0.25">
      <c r="B92" s="17">
        <f t="shared" si="9"/>
        <v>78</v>
      </c>
      <c r="C92" s="23"/>
      <c r="D92" s="24"/>
      <c r="E92" s="23"/>
      <c r="F92" s="23"/>
      <c r="G92" s="22">
        <v>0</v>
      </c>
      <c r="H92" s="22">
        <v>0</v>
      </c>
      <c r="I92" s="22">
        <v>0</v>
      </c>
      <c r="J92" s="23"/>
      <c r="K92" s="128">
        <f t="shared" si="7"/>
        <v>0</v>
      </c>
      <c r="L92" s="121">
        <v>0</v>
      </c>
      <c r="M92" s="130">
        <f t="shared" si="8"/>
        <v>0</v>
      </c>
      <c r="N92" s="119"/>
      <c r="O92" s="119"/>
      <c r="Y92" s="119"/>
      <c r="Z92" s="119"/>
      <c r="AA92" s="3"/>
      <c r="AB92" s="3"/>
      <c r="AC92" s="3"/>
      <c r="AD92" s="3"/>
      <c r="AE92" s="3"/>
      <c r="AF92" s="3"/>
    </row>
    <row r="93" spans="2:32" x14ac:dyDescent="0.25">
      <c r="B93" s="17">
        <f t="shared" si="9"/>
        <v>79</v>
      </c>
      <c r="C93" s="23"/>
      <c r="D93" s="24"/>
      <c r="E93" s="23"/>
      <c r="F93" s="23"/>
      <c r="G93" s="22">
        <v>0</v>
      </c>
      <c r="H93" s="22">
        <v>0</v>
      </c>
      <c r="I93" s="22">
        <v>0</v>
      </c>
      <c r="J93" s="23"/>
      <c r="K93" s="128">
        <f t="shared" si="7"/>
        <v>0</v>
      </c>
      <c r="L93" s="121">
        <v>0</v>
      </c>
      <c r="M93" s="130">
        <f t="shared" si="8"/>
        <v>0</v>
      </c>
      <c r="N93" s="119"/>
      <c r="O93" s="119"/>
      <c r="Y93" s="119"/>
      <c r="Z93" s="119"/>
      <c r="AA93" s="3"/>
      <c r="AB93" s="3"/>
      <c r="AC93" s="3"/>
      <c r="AD93" s="3"/>
      <c r="AE93" s="3"/>
      <c r="AF93" s="3"/>
    </row>
    <row r="94" spans="2:32" x14ac:dyDescent="0.25">
      <c r="B94" s="17">
        <f t="shared" si="9"/>
        <v>80</v>
      </c>
      <c r="C94" s="23"/>
      <c r="D94" s="24"/>
      <c r="E94" s="23"/>
      <c r="F94" s="23"/>
      <c r="G94" s="22">
        <v>0</v>
      </c>
      <c r="H94" s="22">
        <v>0</v>
      </c>
      <c r="I94" s="22">
        <v>0</v>
      </c>
      <c r="J94" s="23"/>
      <c r="K94" s="128">
        <f t="shared" si="7"/>
        <v>0</v>
      </c>
      <c r="L94" s="121">
        <v>0</v>
      </c>
      <c r="M94" s="130">
        <f t="shared" si="8"/>
        <v>0</v>
      </c>
      <c r="N94" s="119"/>
      <c r="O94" s="119"/>
      <c r="Y94" s="119"/>
      <c r="Z94" s="119"/>
      <c r="AA94" s="3"/>
      <c r="AB94" s="3"/>
      <c r="AC94" s="3"/>
      <c r="AD94" s="3"/>
      <c r="AE94" s="3"/>
      <c r="AF94" s="3"/>
    </row>
    <row r="95" spans="2:32" x14ac:dyDescent="0.25">
      <c r="B95" s="17">
        <f t="shared" si="9"/>
        <v>81</v>
      </c>
      <c r="C95" s="23"/>
      <c r="D95" s="24"/>
      <c r="E95" s="23"/>
      <c r="F95" s="23"/>
      <c r="G95" s="22">
        <v>0</v>
      </c>
      <c r="H95" s="22">
        <v>0</v>
      </c>
      <c r="I95" s="22">
        <v>0</v>
      </c>
      <c r="J95" s="23"/>
      <c r="K95" s="128">
        <f t="shared" si="7"/>
        <v>0</v>
      </c>
      <c r="L95" s="121">
        <v>0</v>
      </c>
      <c r="M95" s="130">
        <f t="shared" si="8"/>
        <v>0</v>
      </c>
      <c r="N95" s="119"/>
      <c r="O95" s="119"/>
      <c r="Y95" s="119"/>
      <c r="Z95" s="119"/>
      <c r="AA95" s="3"/>
      <c r="AB95" s="3"/>
      <c r="AC95" s="3"/>
      <c r="AD95" s="3"/>
      <c r="AE95" s="3"/>
      <c r="AF95" s="3"/>
    </row>
    <row r="96" spans="2:32" x14ac:dyDescent="0.25">
      <c r="B96" s="17">
        <f t="shared" si="9"/>
        <v>82</v>
      </c>
      <c r="C96" s="23"/>
      <c r="D96" s="24"/>
      <c r="E96" s="23"/>
      <c r="F96" s="23"/>
      <c r="G96" s="22">
        <v>0</v>
      </c>
      <c r="H96" s="22">
        <v>0</v>
      </c>
      <c r="I96" s="22">
        <v>0</v>
      </c>
      <c r="J96" s="23"/>
      <c r="K96" s="128">
        <f t="shared" si="7"/>
        <v>0</v>
      </c>
      <c r="L96" s="121">
        <v>0</v>
      </c>
      <c r="M96" s="130">
        <f t="shared" si="8"/>
        <v>0</v>
      </c>
      <c r="N96" s="119"/>
      <c r="O96" s="119"/>
      <c r="Y96" s="119"/>
      <c r="Z96" s="119"/>
      <c r="AA96" s="3"/>
      <c r="AB96" s="3"/>
      <c r="AC96" s="3"/>
      <c r="AD96" s="3"/>
      <c r="AE96" s="3"/>
      <c r="AF96" s="3"/>
    </row>
    <row r="97" spans="2:32" x14ac:dyDescent="0.25">
      <c r="B97" s="17">
        <f t="shared" si="9"/>
        <v>83</v>
      </c>
      <c r="C97" s="23"/>
      <c r="D97" s="24"/>
      <c r="E97" s="23"/>
      <c r="F97" s="23"/>
      <c r="G97" s="22">
        <v>0</v>
      </c>
      <c r="H97" s="22">
        <v>0</v>
      </c>
      <c r="I97" s="22">
        <v>0</v>
      </c>
      <c r="J97" s="23"/>
      <c r="K97" s="128">
        <f t="shared" si="7"/>
        <v>0</v>
      </c>
      <c r="L97" s="121">
        <v>0</v>
      </c>
      <c r="M97" s="130">
        <f t="shared" si="8"/>
        <v>0</v>
      </c>
      <c r="N97" s="119"/>
      <c r="O97" s="119"/>
      <c r="Y97" s="119"/>
      <c r="Z97" s="119"/>
      <c r="AA97" s="3"/>
      <c r="AB97" s="3"/>
      <c r="AC97" s="3"/>
      <c r="AD97" s="3"/>
      <c r="AE97" s="3"/>
      <c r="AF97" s="3"/>
    </row>
    <row r="98" spans="2:32" x14ac:dyDescent="0.25">
      <c r="B98" s="17">
        <f t="shared" si="9"/>
        <v>84</v>
      </c>
      <c r="C98" s="23"/>
      <c r="D98" s="24"/>
      <c r="E98" s="23"/>
      <c r="F98" s="23"/>
      <c r="G98" s="22">
        <v>0</v>
      </c>
      <c r="H98" s="22">
        <v>0</v>
      </c>
      <c r="I98" s="22">
        <v>0</v>
      </c>
      <c r="J98" s="23"/>
      <c r="K98" s="128">
        <f t="shared" si="7"/>
        <v>0</v>
      </c>
      <c r="L98" s="121">
        <v>0</v>
      </c>
      <c r="M98" s="130">
        <f t="shared" si="8"/>
        <v>0</v>
      </c>
      <c r="N98" s="119"/>
      <c r="O98" s="119"/>
      <c r="Y98" s="119"/>
      <c r="Z98" s="119"/>
      <c r="AA98" s="3"/>
      <c r="AB98" s="3"/>
      <c r="AC98" s="3"/>
      <c r="AD98" s="3"/>
      <c r="AE98" s="3"/>
      <c r="AF98" s="3"/>
    </row>
    <row r="99" spans="2:32" x14ac:dyDescent="0.25">
      <c r="B99" s="17">
        <f t="shared" si="9"/>
        <v>85</v>
      </c>
      <c r="C99" s="23"/>
      <c r="D99" s="24"/>
      <c r="E99" s="23"/>
      <c r="F99" s="23"/>
      <c r="G99" s="22">
        <v>0</v>
      </c>
      <c r="H99" s="22">
        <v>0</v>
      </c>
      <c r="I99" s="22">
        <v>0</v>
      </c>
      <c r="J99" s="23"/>
      <c r="K99" s="128">
        <f t="shared" si="7"/>
        <v>0</v>
      </c>
      <c r="L99" s="121">
        <v>0</v>
      </c>
      <c r="M99" s="130">
        <f t="shared" si="8"/>
        <v>0</v>
      </c>
      <c r="N99" s="119"/>
      <c r="O99" s="119"/>
      <c r="Y99" s="119"/>
      <c r="Z99" s="119"/>
      <c r="AA99" s="3"/>
      <c r="AB99" s="3"/>
      <c r="AC99" s="3"/>
      <c r="AD99" s="3"/>
      <c r="AE99" s="3"/>
      <c r="AF99" s="3"/>
    </row>
    <row r="100" spans="2:32" x14ac:dyDescent="0.25">
      <c r="B100" s="17">
        <f t="shared" si="9"/>
        <v>86</v>
      </c>
      <c r="C100" s="23"/>
      <c r="D100" s="24"/>
      <c r="E100" s="23"/>
      <c r="F100" s="23"/>
      <c r="G100" s="22">
        <v>0</v>
      </c>
      <c r="H100" s="22">
        <v>0</v>
      </c>
      <c r="I100" s="22">
        <v>0</v>
      </c>
      <c r="J100" s="23"/>
      <c r="K100" s="128">
        <f t="shared" si="7"/>
        <v>0</v>
      </c>
      <c r="L100" s="121">
        <v>0</v>
      </c>
      <c r="M100" s="130">
        <f t="shared" si="8"/>
        <v>0</v>
      </c>
      <c r="N100" s="119"/>
      <c r="O100" s="119"/>
      <c r="Y100" s="119"/>
      <c r="Z100" s="119"/>
      <c r="AA100" s="3"/>
      <c r="AB100" s="3"/>
      <c r="AC100" s="3"/>
      <c r="AD100" s="3"/>
      <c r="AE100" s="3"/>
      <c r="AF100" s="3"/>
    </row>
    <row r="101" spans="2:32" x14ac:dyDescent="0.25">
      <c r="B101" s="17">
        <f t="shared" si="9"/>
        <v>87</v>
      </c>
      <c r="C101" s="23"/>
      <c r="D101" s="24"/>
      <c r="E101" s="23"/>
      <c r="F101" s="23"/>
      <c r="G101" s="22">
        <v>0</v>
      </c>
      <c r="H101" s="22">
        <v>0</v>
      </c>
      <c r="I101" s="22">
        <v>0</v>
      </c>
      <c r="J101" s="23"/>
      <c r="K101" s="128">
        <f t="shared" si="7"/>
        <v>0</v>
      </c>
      <c r="L101" s="121">
        <v>0</v>
      </c>
      <c r="M101" s="130">
        <f t="shared" si="8"/>
        <v>0</v>
      </c>
      <c r="N101" s="119"/>
      <c r="O101" s="119"/>
      <c r="Y101" s="119"/>
      <c r="Z101" s="119"/>
      <c r="AA101" s="3"/>
      <c r="AB101" s="3"/>
      <c r="AC101" s="3"/>
      <c r="AD101" s="3"/>
      <c r="AE101" s="3"/>
      <c r="AF101" s="3"/>
    </row>
    <row r="102" spans="2:32" x14ac:dyDescent="0.25">
      <c r="B102" s="17">
        <f t="shared" si="9"/>
        <v>88</v>
      </c>
      <c r="C102" s="23"/>
      <c r="D102" s="24"/>
      <c r="E102" s="23"/>
      <c r="F102" s="23"/>
      <c r="G102" s="22">
        <v>0</v>
      </c>
      <c r="H102" s="22">
        <v>0</v>
      </c>
      <c r="I102" s="22">
        <v>0</v>
      </c>
      <c r="J102" s="23"/>
      <c r="K102" s="128">
        <f t="shared" si="7"/>
        <v>0</v>
      </c>
      <c r="L102" s="121">
        <v>0</v>
      </c>
      <c r="M102" s="130">
        <f t="shared" si="8"/>
        <v>0</v>
      </c>
      <c r="N102" s="119"/>
      <c r="O102" s="119"/>
      <c r="Y102" s="119"/>
      <c r="Z102" s="119"/>
      <c r="AA102" s="3"/>
      <c r="AB102" s="3"/>
      <c r="AC102" s="3"/>
      <c r="AD102" s="3"/>
      <c r="AE102" s="3"/>
      <c r="AF102" s="3"/>
    </row>
    <row r="103" spans="2:32" x14ac:dyDescent="0.25">
      <c r="B103" s="17">
        <f t="shared" si="9"/>
        <v>89</v>
      </c>
      <c r="C103" s="23"/>
      <c r="D103" s="24"/>
      <c r="E103" s="23"/>
      <c r="F103" s="23"/>
      <c r="G103" s="22">
        <v>0</v>
      </c>
      <c r="H103" s="22">
        <v>0</v>
      </c>
      <c r="I103" s="22">
        <v>0</v>
      </c>
      <c r="J103" s="23"/>
      <c r="K103" s="128">
        <f t="shared" si="7"/>
        <v>0</v>
      </c>
      <c r="L103" s="121">
        <v>0</v>
      </c>
      <c r="M103" s="130">
        <f t="shared" si="8"/>
        <v>0</v>
      </c>
      <c r="N103" s="119"/>
      <c r="O103" s="119"/>
      <c r="Y103" s="119"/>
      <c r="Z103" s="119"/>
      <c r="AA103" s="3"/>
      <c r="AB103" s="3"/>
      <c r="AC103" s="3"/>
      <c r="AD103" s="3"/>
      <c r="AE103" s="3"/>
      <c r="AF103" s="3"/>
    </row>
    <row r="104" spans="2:32" x14ac:dyDescent="0.25">
      <c r="B104" s="17">
        <f t="shared" si="9"/>
        <v>90</v>
      </c>
      <c r="C104" s="23"/>
      <c r="D104" s="24"/>
      <c r="E104" s="23"/>
      <c r="F104" s="23"/>
      <c r="G104" s="22">
        <v>0</v>
      </c>
      <c r="H104" s="22">
        <v>0</v>
      </c>
      <c r="I104" s="22">
        <v>0</v>
      </c>
      <c r="J104" s="23"/>
      <c r="K104" s="128">
        <f t="shared" si="7"/>
        <v>0</v>
      </c>
      <c r="L104" s="121">
        <v>0</v>
      </c>
      <c r="M104" s="130">
        <f t="shared" si="8"/>
        <v>0</v>
      </c>
      <c r="N104" s="119"/>
      <c r="O104" s="119"/>
      <c r="Y104" s="119"/>
      <c r="Z104" s="119"/>
      <c r="AA104" s="3"/>
      <c r="AB104" s="3"/>
      <c r="AC104" s="3"/>
      <c r="AD104" s="3"/>
      <c r="AE104" s="3"/>
      <c r="AF104" s="3"/>
    </row>
    <row r="105" spans="2:32" x14ac:dyDescent="0.25">
      <c r="B105" s="17">
        <f t="shared" si="9"/>
        <v>91</v>
      </c>
      <c r="C105" s="23"/>
      <c r="D105" s="24"/>
      <c r="E105" s="23"/>
      <c r="F105" s="23"/>
      <c r="G105" s="22">
        <v>0</v>
      </c>
      <c r="H105" s="22">
        <v>0</v>
      </c>
      <c r="I105" s="22">
        <v>0</v>
      </c>
      <c r="J105" s="23"/>
      <c r="K105" s="128">
        <f t="shared" si="7"/>
        <v>0</v>
      </c>
      <c r="L105" s="121">
        <v>0</v>
      </c>
      <c r="M105" s="130">
        <f t="shared" si="8"/>
        <v>0</v>
      </c>
      <c r="N105" s="119"/>
      <c r="O105" s="119"/>
      <c r="Y105" s="119"/>
      <c r="Z105" s="119"/>
      <c r="AA105" s="3"/>
      <c r="AB105" s="3"/>
      <c r="AC105" s="3"/>
      <c r="AD105" s="3"/>
      <c r="AE105" s="3"/>
      <c r="AF105" s="3"/>
    </row>
    <row r="106" spans="2:32" x14ac:dyDescent="0.25">
      <c r="B106" s="17">
        <f t="shared" si="9"/>
        <v>92</v>
      </c>
      <c r="C106" s="23"/>
      <c r="D106" s="24"/>
      <c r="E106" s="23"/>
      <c r="F106" s="23"/>
      <c r="G106" s="22">
        <v>0</v>
      </c>
      <c r="H106" s="22">
        <v>0</v>
      </c>
      <c r="I106" s="22">
        <v>0</v>
      </c>
      <c r="J106" s="23"/>
      <c r="K106" s="128">
        <f t="shared" si="7"/>
        <v>0</v>
      </c>
      <c r="L106" s="121">
        <v>0</v>
      </c>
      <c r="M106" s="130">
        <f t="shared" si="8"/>
        <v>0</v>
      </c>
      <c r="N106" s="119"/>
      <c r="O106" s="119"/>
      <c r="Y106" s="119"/>
      <c r="Z106" s="119"/>
      <c r="AA106" s="3"/>
      <c r="AB106" s="3"/>
      <c r="AC106" s="3"/>
      <c r="AD106" s="3"/>
      <c r="AE106" s="3"/>
      <c r="AF106" s="3"/>
    </row>
    <row r="107" spans="2:32" x14ac:dyDescent="0.25">
      <c r="B107" s="17">
        <f t="shared" si="9"/>
        <v>93</v>
      </c>
      <c r="C107" s="23"/>
      <c r="D107" s="24"/>
      <c r="E107" s="23"/>
      <c r="F107" s="23"/>
      <c r="G107" s="22">
        <v>0</v>
      </c>
      <c r="H107" s="22">
        <v>0</v>
      </c>
      <c r="I107" s="22">
        <v>0</v>
      </c>
      <c r="J107" s="23"/>
      <c r="K107" s="128">
        <f t="shared" si="7"/>
        <v>0</v>
      </c>
      <c r="L107" s="121">
        <v>0</v>
      </c>
      <c r="M107" s="130">
        <f t="shared" si="8"/>
        <v>0</v>
      </c>
      <c r="N107" s="119"/>
      <c r="O107" s="119"/>
      <c r="Y107" s="119"/>
      <c r="Z107" s="119"/>
      <c r="AA107" s="3"/>
      <c r="AB107" s="3"/>
      <c r="AC107" s="3"/>
      <c r="AD107" s="3"/>
      <c r="AE107" s="3"/>
      <c r="AF107" s="3"/>
    </row>
    <row r="108" spans="2:32" x14ac:dyDescent="0.25">
      <c r="B108" s="17">
        <f t="shared" si="9"/>
        <v>94</v>
      </c>
      <c r="C108" s="23"/>
      <c r="D108" s="24"/>
      <c r="E108" s="23"/>
      <c r="F108" s="23"/>
      <c r="G108" s="22">
        <v>0</v>
      </c>
      <c r="H108" s="22">
        <v>0</v>
      </c>
      <c r="I108" s="22">
        <v>0</v>
      </c>
      <c r="J108" s="23"/>
      <c r="K108" s="128">
        <f t="shared" si="7"/>
        <v>0</v>
      </c>
      <c r="L108" s="121">
        <v>0</v>
      </c>
      <c r="M108" s="130">
        <f t="shared" si="8"/>
        <v>0</v>
      </c>
      <c r="N108" s="119"/>
      <c r="O108" s="119"/>
      <c r="Y108" s="119"/>
      <c r="Z108" s="119"/>
      <c r="AA108" s="3"/>
      <c r="AB108" s="3"/>
      <c r="AC108" s="3"/>
      <c r="AD108" s="3"/>
      <c r="AE108" s="3"/>
      <c r="AF108" s="3"/>
    </row>
    <row r="109" spans="2:32" x14ac:dyDescent="0.25">
      <c r="B109" s="17">
        <f t="shared" si="9"/>
        <v>95</v>
      </c>
      <c r="C109" s="23"/>
      <c r="D109" s="24"/>
      <c r="E109" s="23"/>
      <c r="F109" s="23"/>
      <c r="G109" s="22">
        <v>0</v>
      </c>
      <c r="H109" s="22">
        <v>0</v>
      </c>
      <c r="I109" s="22">
        <v>0</v>
      </c>
      <c r="J109" s="23"/>
      <c r="K109" s="128">
        <f t="shared" si="7"/>
        <v>0</v>
      </c>
      <c r="L109" s="121">
        <v>0</v>
      </c>
      <c r="M109" s="130">
        <f t="shared" si="8"/>
        <v>0</v>
      </c>
      <c r="N109" s="119"/>
      <c r="O109" s="119"/>
      <c r="Y109" s="119"/>
      <c r="Z109" s="119"/>
      <c r="AA109" s="3"/>
      <c r="AB109" s="3"/>
      <c r="AC109" s="3"/>
      <c r="AD109" s="3"/>
      <c r="AE109" s="3"/>
      <c r="AF109" s="3"/>
    </row>
    <row r="110" spans="2:32" x14ac:dyDescent="0.25">
      <c r="B110" s="17">
        <f t="shared" si="9"/>
        <v>96</v>
      </c>
      <c r="C110" s="23"/>
      <c r="D110" s="24"/>
      <c r="E110" s="23"/>
      <c r="F110" s="23"/>
      <c r="G110" s="22">
        <v>0</v>
      </c>
      <c r="H110" s="22">
        <v>0</v>
      </c>
      <c r="I110" s="22">
        <v>0</v>
      </c>
      <c r="J110" s="23"/>
      <c r="K110" s="128">
        <f t="shared" si="7"/>
        <v>0</v>
      </c>
      <c r="L110" s="121">
        <v>0</v>
      </c>
      <c r="M110" s="130">
        <f t="shared" si="8"/>
        <v>0</v>
      </c>
      <c r="N110" s="119"/>
      <c r="O110" s="119"/>
      <c r="Y110" s="119"/>
      <c r="Z110" s="119"/>
      <c r="AA110" s="3"/>
      <c r="AB110" s="3"/>
      <c r="AC110" s="3"/>
      <c r="AD110" s="3"/>
      <c r="AE110" s="3"/>
      <c r="AF110" s="3"/>
    </row>
    <row r="111" spans="2:32" x14ac:dyDescent="0.25">
      <c r="B111" s="17">
        <f t="shared" si="9"/>
        <v>97</v>
      </c>
      <c r="C111" s="23"/>
      <c r="D111" s="24"/>
      <c r="E111" s="23"/>
      <c r="F111" s="23"/>
      <c r="G111" s="22">
        <v>0</v>
      </c>
      <c r="H111" s="22">
        <v>0</v>
      </c>
      <c r="I111" s="22">
        <v>0</v>
      </c>
      <c r="J111" s="23"/>
      <c r="K111" s="128">
        <f t="shared" si="7"/>
        <v>0</v>
      </c>
      <c r="L111" s="121">
        <v>0</v>
      </c>
      <c r="M111" s="130">
        <f t="shared" si="8"/>
        <v>0</v>
      </c>
      <c r="N111" s="119"/>
      <c r="O111" s="119"/>
      <c r="Y111" s="119"/>
      <c r="Z111" s="119"/>
      <c r="AA111" s="3"/>
      <c r="AB111" s="3"/>
      <c r="AC111" s="3"/>
      <c r="AD111" s="3"/>
      <c r="AE111" s="3"/>
      <c r="AF111" s="3"/>
    </row>
    <row r="112" spans="2:32" x14ac:dyDescent="0.25">
      <c r="B112" s="17">
        <f t="shared" si="9"/>
        <v>98</v>
      </c>
      <c r="C112" s="23"/>
      <c r="D112" s="24"/>
      <c r="E112" s="23"/>
      <c r="F112" s="23"/>
      <c r="G112" s="22">
        <v>0</v>
      </c>
      <c r="H112" s="22">
        <v>0</v>
      </c>
      <c r="I112" s="22">
        <v>0</v>
      </c>
      <c r="J112" s="23"/>
      <c r="K112" s="128">
        <f t="shared" si="7"/>
        <v>0</v>
      </c>
      <c r="L112" s="121">
        <v>0</v>
      </c>
      <c r="M112" s="130">
        <f t="shared" si="8"/>
        <v>0</v>
      </c>
      <c r="N112" s="119"/>
      <c r="O112" s="119"/>
      <c r="Y112" s="119"/>
      <c r="Z112" s="119"/>
      <c r="AA112" s="3"/>
      <c r="AB112" s="3"/>
      <c r="AC112" s="3"/>
      <c r="AD112" s="3"/>
      <c r="AE112" s="3"/>
      <c r="AF112" s="3"/>
    </row>
    <row r="113" spans="2:32" x14ac:dyDescent="0.25">
      <c r="B113" s="17">
        <f t="shared" si="9"/>
        <v>99</v>
      </c>
      <c r="C113" s="23"/>
      <c r="D113" s="24"/>
      <c r="E113" s="23"/>
      <c r="F113" s="23"/>
      <c r="G113" s="22">
        <v>0</v>
      </c>
      <c r="H113" s="22">
        <v>0</v>
      </c>
      <c r="I113" s="22">
        <v>0</v>
      </c>
      <c r="J113" s="23"/>
      <c r="K113" s="128">
        <f t="shared" si="7"/>
        <v>0</v>
      </c>
      <c r="L113" s="121">
        <v>0</v>
      </c>
      <c r="M113" s="130">
        <f t="shared" si="8"/>
        <v>0</v>
      </c>
      <c r="N113" s="119"/>
      <c r="O113" s="119"/>
      <c r="Y113" s="119"/>
      <c r="Z113" s="119"/>
      <c r="AA113" s="3"/>
      <c r="AB113" s="3"/>
      <c r="AC113" s="3"/>
      <c r="AD113" s="3"/>
      <c r="AE113" s="3"/>
      <c r="AF113" s="3"/>
    </row>
    <row r="114" spans="2:32" x14ac:dyDescent="0.25">
      <c r="B114" s="17">
        <f t="shared" si="9"/>
        <v>100</v>
      </c>
      <c r="C114" s="25"/>
      <c r="D114" s="24"/>
      <c r="E114" s="25"/>
      <c r="F114" s="25"/>
      <c r="G114" s="22">
        <v>0</v>
      </c>
      <c r="H114" s="22">
        <v>0</v>
      </c>
      <c r="I114" s="22">
        <v>0</v>
      </c>
      <c r="J114" s="25"/>
      <c r="K114" s="128">
        <f t="shared" si="7"/>
        <v>0</v>
      </c>
      <c r="L114" s="121">
        <v>0</v>
      </c>
      <c r="M114" s="130">
        <f t="shared" si="8"/>
        <v>0</v>
      </c>
      <c r="N114" s="119"/>
      <c r="O114" s="119"/>
      <c r="Y114" s="119"/>
      <c r="Z114" s="119"/>
      <c r="AA114" s="3"/>
      <c r="AB114" s="3"/>
      <c r="AC114" s="3"/>
      <c r="AD114" s="3"/>
      <c r="AE114" s="3"/>
      <c r="AF114" s="3"/>
    </row>
    <row r="115" spans="2:32" x14ac:dyDescent="0.25">
      <c r="B115" s="26"/>
      <c r="C115" s="26"/>
      <c r="D115" s="26"/>
      <c r="E115" s="27" t="s">
        <v>23</v>
      </c>
      <c r="F115" s="27" t="s">
        <v>46</v>
      </c>
      <c r="G115" s="28">
        <f>SUM(G14:G114)</f>
        <v>8.25</v>
      </c>
      <c r="H115" s="28">
        <f>SUM(H14:H114)</f>
        <v>14.75</v>
      </c>
      <c r="I115" s="28">
        <f>SUM(I14:I114)</f>
        <v>13</v>
      </c>
      <c r="J115" s="29">
        <f>+G115+H115+I115</f>
        <v>36</v>
      </c>
      <c r="K115" s="129">
        <f>SUM(K14:K114)</f>
        <v>8.25</v>
      </c>
      <c r="L115" s="115"/>
      <c r="M115" s="131">
        <f>SUM(M14:M114)</f>
        <v>453.75</v>
      </c>
      <c r="N115" s="120"/>
      <c r="O115" s="120"/>
      <c r="Y115" s="120"/>
      <c r="Z115" s="120"/>
      <c r="AA115" s="3"/>
      <c r="AB115" s="3"/>
      <c r="AC115" s="3"/>
      <c r="AD115" s="3"/>
      <c r="AE115" s="3"/>
      <c r="AF115" s="3"/>
    </row>
    <row r="116" spans="2:32" x14ac:dyDescent="0.25">
      <c r="B116" s="26"/>
      <c r="C116" s="26"/>
      <c r="D116" s="26"/>
      <c r="E116" s="30"/>
      <c r="F116" s="30"/>
      <c r="G116" s="30" t="s">
        <v>14</v>
      </c>
      <c r="H116" s="30" t="s">
        <v>15</v>
      </c>
      <c r="I116" s="30" t="s">
        <v>16</v>
      </c>
      <c r="J116" s="30" t="s">
        <v>47</v>
      </c>
      <c r="K116" s="114"/>
      <c r="L116" s="114"/>
      <c r="M116" s="114"/>
      <c r="N116" s="114"/>
      <c r="O116" s="114"/>
      <c r="Y116" s="114"/>
      <c r="Z116" s="114"/>
      <c r="AA116" s="3"/>
      <c r="AB116" s="3"/>
      <c r="AC116" s="3"/>
      <c r="AD116" s="3"/>
      <c r="AE116" s="3"/>
      <c r="AF116" s="3"/>
    </row>
    <row r="117" spans="2:32" x14ac:dyDescent="0.25">
      <c r="B117" s="26"/>
      <c r="C117" s="26"/>
      <c r="D117" s="26"/>
      <c r="E117" s="31"/>
      <c r="F117" s="31"/>
      <c r="G117" s="31"/>
      <c r="H117" s="31"/>
      <c r="I117" s="31"/>
      <c r="J117" s="26"/>
      <c r="AA117" s="3"/>
      <c r="AB117" s="3"/>
      <c r="AC117" s="3"/>
      <c r="AD117" s="3"/>
      <c r="AE117" s="3"/>
      <c r="AF117" s="3"/>
    </row>
  </sheetData>
  <sheetProtection password="A5A0" sheet="1" objects="1" scenarios="1"/>
  <pageMargins left="0.7" right="0.7" top="0.75" bottom="0.75" header="0.3" footer="0.3"/>
  <pageSetup orientation="portrait" verticalDpi="300"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AL138"/>
  <sheetViews>
    <sheetView showGridLines="0" showRowColHeaders="0" workbookViewId="0">
      <selection activeCell="D5" sqref="D5"/>
    </sheetView>
  </sheetViews>
  <sheetFormatPr defaultRowHeight="15" x14ac:dyDescent="0.25"/>
  <cols>
    <col min="1" max="1" width="2.28515625" style="3" customWidth="1"/>
    <col min="2" max="2" width="5.140625" style="3" customWidth="1"/>
    <col min="3" max="3" width="9.28515625" style="3" customWidth="1"/>
    <col min="4" max="4" width="62.28515625" style="3" customWidth="1"/>
    <col min="5" max="6" width="6.85546875" style="3" customWidth="1"/>
    <col min="7" max="7" width="6.42578125" style="3" customWidth="1"/>
    <col min="8" max="8" width="6.85546875" style="3" customWidth="1"/>
    <col min="9" max="9" width="6.28515625" style="3" customWidth="1"/>
    <col min="10" max="10" width="20" style="3" customWidth="1"/>
    <col min="11" max="12" width="10.5703125" style="3" customWidth="1"/>
    <col min="13" max="13" width="12.7109375" style="3" customWidth="1"/>
    <col min="14" max="14" width="9.140625" style="3"/>
    <col min="16" max="16" width="40.140625" customWidth="1"/>
    <col min="17" max="17" width="19.5703125" customWidth="1"/>
    <col min="19" max="19" width="13.28515625" customWidth="1"/>
    <col min="21" max="23" width="9.140625" style="3"/>
    <col min="24" max="24" width="5" style="3" customWidth="1"/>
    <col min="25" max="25" width="51.7109375" style="3" customWidth="1"/>
    <col min="26" max="26" width="12.7109375" style="3" customWidth="1"/>
    <col min="27" max="27" width="7.7109375" style="50" customWidth="1"/>
    <col min="28" max="28" width="12.7109375" style="51" customWidth="1"/>
    <col min="29" max="29" width="9.85546875" style="51" bestFit="1" customWidth="1"/>
    <col min="30" max="30" width="9.28515625" style="3" bestFit="1" customWidth="1"/>
    <col min="31" max="31" width="9.7109375" style="3" bestFit="1" customWidth="1"/>
    <col min="32" max="33" width="9.28515625" style="3" bestFit="1" customWidth="1"/>
    <col min="34" max="34" width="10.7109375" style="3" customWidth="1"/>
    <col min="35" max="35" width="9.7109375" style="3" bestFit="1" customWidth="1"/>
    <col min="36" max="37" width="9.140625" style="3"/>
    <col min="38" max="38" width="51" style="3" customWidth="1"/>
    <col min="39" max="16384" width="9.140625" style="3"/>
  </cols>
  <sheetData>
    <row r="1" spans="2:38" x14ac:dyDescent="0.25">
      <c r="Y1" s="26"/>
    </row>
    <row r="2" spans="2:38" ht="15.75" x14ac:dyDescent="0.25">
      <c r="X2" s="26"/>
      <c r="Y2" s="2" t="s">
        <v>121</v>
      </c>
      <c r="Z2" s="52"/>
      <c r="AA2" s="53"/>
      <c r="AB2" s="54"/>
      <c r="AC2" s="52"/>
      <c r="AD2" s="55"/>
      <c r="AE2" s="26"/>
      <c r="AF2" s="26"/>
      <c r="AG2" s="26"/>
      <c r="AH2" s="26"/>
      <c r="AI2" s="26"/>
      <c r="AL2" s="2" t="s">
        <v>127</v>
      </c>
    </row>
    <row r="3" spans="2:38" ht="43.5" customHeight="1" x14ac:dyDescent="0.25">
      <c r="D3" s="122" t="s">
        <v>129</v>
      </c>
      <c r="X3" s="56"/>
      <c r="Y3" s="102" t="s">
        <v>125</v>
      </c>
      <c r="Z3" s="57"/>
      <c r="AA3" s="53"/>
      <c r="AB3" s="58"/>
      <c r="AC3" s="58"/>
      <c r="AD3" s="57"/>
      <c r="AE3" s="57"/>
      <c r="AF3" s="57"/>
      <c r="AG3" s="57"/>
      <c r="AH3" s="57"/>
      <c r="AI3" s="57"/>
    </row>
    <row r="4" spans="2:38" x14ac:dyDescent="0.25">
      <c r="D4" s="123"/>
      <c r="X4" s="59"/>
      <c r="Y4" s="59"/>
      <c r="Z4" s="26"/>
      <c r="AA4" s="53"/>
      <c r="AB4" s="58"/>
      <c r="AC4" s="58"/>
      <c r="AD4" s="26"/>
      <c r="AE4" s="26"/>
      <c r="AF4" s="26"/>
      <c r="AG4" s="26"/>
      <c r="AH4" s="26"/>
      <c r="AI4" s="26"/>
    </row>
    <row r="5" spans="2:38" x14ac:dyDescent="0.25">
      <c r="B5" s="1"/>
      <c r="C5" s="1"/>
      <c r="D5" s="2" t="s">
        <v>345</v>
      </c>
      <c r="E5" s="1"/>
      <c r="F5" s="1"/>
      <c r="G5" s="1"/>
      <c r="H5" s="1"/>
      <c r="I5" s="1"/>
      <c r="J5" s="1"/>
      <c r="K5" s="1"/>
      <c r="L5" s="1"/>
      <c r="M5" s="1"/>
      <c r="X5" s="59"/>
      <c r="Y5" s="60" t="s">
        <v>88</v>
      </c>
      <c r="Z5" s="26"/>
      <c r="AA5" s="53"/>
      <c r="AB5" s="61" t="s">
        <v>89</v>
      </c>
      <c r="AC5" s="58" t="s">
        <v>122</v>
      </c>
      <c r="AD5" s="26"/>
      <c r="AE5" s="26"/>
      <c r="AF5" s="26"/>
      <c r="AG5" s="26"/>
      <c r="AH5" s="26"/>
      <c r="AI5" s="26"/>
    </row>
    <row r="6" spans="2:38" ht="15" customHeight="1" x14ac:dyDescent="0.25">
      <c r="B6" s="1"/>
      <c r="C6" s="4"/>
      <c r="D6" s="5" t="s">
        <v>128</v>
      </c>
      <c r="E6" s="6"/>
      <c r="F6" s="1"/>
      <c r="G6" s="1"/>
      <c r="H6" s="1"/>
      <c r="I6" s="1"/>
      <c r="J6" s="1"/>
      <c r="K6" s="1"/>
      <c r="L6" s="1"/>
      <c r="M6" s="1"/>
      <c r="X6" s="59"/>
      <c r="Y6" s="62" t="s">
        <v>90</v>
      </c>
      <c r="Z6" s="63"/>
      <c r="AA6" s="53"/>
      <c r="AB6" s="58"/>
      <c r="AC6" s="58"/>
      <c r="AD6" s="26"/>
      <c r="AE6" s="26"/>
      <c r="AF6" s="26"/>
      <c r="AG6" s="26"/>
      <c r="AH6" s="26"/>
      <c r="AI6" s="26"/>
    </row>
    <row r="7" spans="2:38" ht="15" customHeight="1" x14ac:dyDescent="0.25">
      <c r="B7" s="1"/>
      <c r="C7" s="4"/>
      <c r="D7" s="7" t="s">
        <v>0</v>
      </c>
      <c r="E7" s="6"/>
      <c r="F7" s="4"/>
      <c r="G7" s="1"/>
      <c r="H7" s="1"/>
      <c r="I7" s="1"/>
      <c r="J7" s="1"/>
      <c r="K7" s="1"/>
      <c r="L7" s="1"/>
      <c r="M7" s="11"/>
      <c r="X7" s="59"/>
      <c r="Y7" s="62" t="s">
        <v>91</v>
      </c>
      <c r="Z7" s="63"/>
      <c r="AA7" s="53"/>
      <c r="AB7" s="64" t="s">
        <v>123</v>
      </c>
      <c r="AC7" s="65"/>
      <c r="AD7" s="66"/>
      <c r="AE7" s="66"/>
      <c r="AF7" s="66"/>
      <c r="AG7" s="66"/>
      <c r="AH7" s="66"/>
      <c r="AI7" s="100">
        <v>0</v>
      </c>
    </row>
    <row r="8" spans="2:38" x14ac:dyDescent="0.25">
      <c r="B8" s="8" t="s">
        <v>1</v>
      </c>
      <c r="C8" s="9"/>
      <c r="D8" s="10" t="s">
        <v>48</v>
      </c>
      <c r="E8" s="8"/>
      <c r="F8" s="4"/>
      <c r="G8" s="1"/>
      <c r="H8" s="1"/>
      <c r="I8" s="1"/>
      <c r="J8" s="11" t="s">
        <v>2</v>
      </c>
      <c r="K8" s="1"/>
      <c r="L8" s="1"/>
      <c r="M8" s="11"/>
      <c r="X8" s="59"/>
      <c r="Y8" s="62" t="s">
        <v>92</v>
      </c>
      <c r="Z8" s="63"/>
      <c r="AA8" s="53"/>
      <c r="AB8" s="67"/>
      <c r="AC8" s="68"/>
      <c r="AD8" s="68"/>
      <c r="AE8" s="68"/>
      <c r="AF8" s="68"/>
      <c r="AG8" s="69"/>
      <c r="AH8" s="70" t="s">
        <v>93</v>
      </c>
      <c r="AI8" s="101"/>
    </row>
    <row r="9" spans="2:38" x14ac:dyDescent="0.25">
      <c r="B9" s="8" t="s">
        <v>1</v>
      </c>
      <c r="C9" s="9"/>
      <c r="D9" s="10" t="s">
        <v>3</v>
      </c>
      <c r="E9" s="8"/>
      <c r="F9" s="4"/>
      <c r="G9" s="1"/>
      <c r="H9" s="1"/>
      <c r="I9" s="1"/>
      <c r="J9" s="12">
        <f>J11/24</f>
        <v>0</v>
      </c>
      <c r="K9" s="1"/>
      <c r="L9" s="1"/>
      <c r="M9" s="11"/>
      <c r="X9" s="59"/>
      <c r="Y9" s="62" t="s">
        <v>94</v>
      </c>
      <c r="Z9" s="63"/>
      <c r="AA9" s="53"/>
      <c r="AB9" s="71"/>
      <c r="AC9" s="72"/>
      <c r="AD9" s="72"/>
      <c r="AE9" s="72"/>
      <c r="AF9" s="72"/>
      <c r="AG9" s="73"/>
      <c r="AH9" s="74"/>
      <c r="AI9" s="75"/>
    </row>
    <row r="10" spans="2:38" x14ac:dyDescent="0.25">
      <c r="B10" s="8" t="s">
        <v>1</v>
      </c>
      <c r="C10" s="9"/>
      <c r="D10" s="10" t="s">
        <v>4</v>
      </c>
      <c r="E10" s="8"/>
      <c r="F10" s="4"/>
      <c r="G10" s="1"/>
      <c r="H10" s="1"/>
      <c r="I10" s="1"/>
      <c r="J10" s="11" t="s">
        <v>5</v>
      </c>
      <c r="K10" s="118" t="s">
        <v>328</v>
      </c>
      <c r="L10" s="118" t="s">
        <v>99</v>
      </c>
      <c r="M10" s="11" t="s">
        <v>293</v>
      </c>
      <c r="X10" s="59"/>
      <c r="Y10" s="62" t="s">
        <v>95</v>
      </c>
      <c r="Z10" s="76">
        <f>AC67</f>
        <v>0</v>
      </c>
      <c r="AA10" s="53"/>
      <c r="AB10" s="64" t="s">
        <v>124</v>
      </c>
      <c r="AC10" s="77"/>
      <c r="AD10" s="78"/>
      <c r="AE10" s="78"/>
      <c r="AF10" s="78"/>
      <c r="AG10" s="78"/>
      <c r="AH10" s="78"/>
      <c r="AI10" s="100">
        <v>0</v>
      </c>
    </row>
    <row r="11" spans="2:38" x14ac:dyDescent="0.25">
      <c r="B11" s="8"/>
      <c r="C11" s="32" t="s">
        <v>49</v>
      </c>
      <c r="D11" s="10" t="s">
        <v>182</v>
      </c>
      <c r="E11" s="8"/>
      <c r="F11" s="4"/>
      <c r="G11" s="13">
        <f>SUM(G14:G114)</f>
        <v>0</v>
      </c>
      <c r="H11" s="13">
        <f>SUM(H14:H114)</f>
        <v>0</v>
      </c>
      <c r="I11" s="13">
        <f>SUM(I14:I114)</f>
        <v>0</v>
      </c>
      <c r="J11" s="14">
        <f>+G11+H11+I11</f>
        <v>0</v>
      </c>
      <c r="K11" s="116" t="s">
        <v>106</v>
      </c>
      <c r="L11" s="116" t="s">
        <v>106</v>
      </c>
      <c r="M11" s="117">
        <f>M115</f>
        <v>0</v>
      </c>
      <c r="X11" s="59"/>
      <c r="Y11" s="62" t="s">
        <v>96</v>
      </c>
      <c r="Z11" s="79"/>
      <c r="AA11" s="53"/>
      <c r="AB11" s="74"/>
      <c r="AC11" s="80"/>
      <c r="AD11" s="80"/>
      <c r="AE11" s="80"/>
      <c r="AF11" s="80"/>
      <c r="AG11" s="75"/>
      <c r="AH11" s="81" t="s">
        <v>93</v>
      </c>
      <c r="AI11" s="101"/>
    </row>
    <row r="12" spans="2:38" x14ac:dyDescent="0.25">
      <c r="B12" s="8"/>
      <c r="C12" s="32" t="s">
        <v>49</v>
      </c>
      <c r="D12" s="7"/>
      <c r="E12" s="11" t="s">
        <v>6</v>
      </c>
      <c r="F12" s="11" t="s">
        <v>7</v>
      </c>
      <c r="G12" s="11" t="s">
        <v>8</v>
      </c>
      <c r="H12" s="11" t="s">
        <v>8</v>
      </c>
      <c r="I12" s="11" t="s">
        <v>8</v>
      </c>
      <c r="J12" s="15" t="s">
        <v>9</v>
      </c>
      <c r="K12" s="116" t="s">
        <v>113</v>
      </c>
      <c r="L12" s="116" t="s">
        <v>113</v>
      </c>
      <c r="M12" s="11"/>
      <c r="X12" s="59"/>
      <c r="Y12" s="59"/>
      <c r="Z12" s="26"/>
      <c r="AA12" s="53"/>
      <c r="AB12" s="58"/>
      <c r="AC12" s="58"/>
      <c r="AD12" s="26"/>
      <c r="AE12" s="26"/>
      <c r="AF12" s="26"/>
      <c r="AG12" s="26"/>
      <c r="AH12" s="26"/>
      <c r="AI12" s="26"/>
    </row>
    <row r="13" spans="2:38" x14ac:dyDescent="0.25">
      <c r="B13" s="11" t="s">
        <v>10</v>
      </c>
      <c r="C13" s="11" t="s">
        <v>11</v>
      </c>
      <c r="D13" s="11" t="s">
        <v>12</v>
      </c>
      <c r="E13" s="11" t="s">
        <v>13</v>
      </c>
      <c r="F13" s="11" t="s">
        <v>13</v>
      </c>
      <c r="G13" s="11" t="s">
        <v>14</v>
      </c>
      <c r="H13" s="11" t="s">
        <v>15</v>
      </c>
      <c r="I13" s="11" t="s">
        <v>16</v>
      </c>
      <c r="J13" s="16" t="s">
        <v>17</v>
      </c>
      <c r="K13" s="118" t="s">
        <v>292</v>
      </c>
      <c r="L13" s="118" t="s">
        <v>118</v>
      </c>
      <c r="M13" s="118" t="s">
        <v>327</v>
      </c>
      <c r="X13" s="31"/>
      <c r="Y13" s="31"/>
      <c r="Z13" s="82" t="s">
        <v>97</v>
      </c>
      <c r="AA13" s="83" t="s">
        <v>98</v>
      </c>
      <c r="AB13" s="84" t="s">
        <v>99</v>
      </c>
      <c r="AC13" s="84" t="s">
        <v>100</v>
      </c>
      <c r="AD13" s="82" t="s">
        <v>101</v>
      </c>
      <c r="AE13" s="82" t="s">
        <v>101</v>
      </c>
      <c r="AF13" s="82" t="s">
        <v>102</v>
      </c>
      <c r="AG13" s="82" t="s">
        <v>102</v>
      </c>
      <c r="AH13" s="82" t="s">
        <v>102</v>
      </c>
      <c r="AI13" s="82" t="s">
        <v>103</v>
      </c>
    </row>
    <row r="14" spans="2:38" x14ac:dyDescent="0.25">
      <c r="B14" s="17">
        <v>0</v>
      </c>
      <c r="C14" s="18"/>
      <c r="D14" s="19"/>
      <c r="E14" s="18"/>
      <c r="F14" s="18"/>
      <c r="G14" s="20"/>
      <c r="H14" s="20"/>
      <c r="I14" s="20"/>
      <c r="J14" s="20"/>
      <c r="K14" s="128">
        <f t="shared" ref="K14:K77" si="0">G14</f>
        <v>0</v>
      </c>
      <c r="L14" s="121">
        <v>0</v>
      </c>
      <c r="M14" s="130">
        <f t="shared" ref="M14:M77" si="1">IF(K14=0,+L14,(K14*L14))</f>
        <v>0</v>
      </c>
      <c r="X14" s="31"/>
      <c r="Y14" s="31"/>
      <c r="Z14" s="82" t="s">
        <v>104</v>
      </c>
      <c r="AA14" s="83" t="s">
        <v>105</v>
      </c>
      <c r="AB14" s="84" t="s">
        <v>106</v>
      </c>
      <c r="AC14" s="84" t="s">
        <v>107</v>
      </c>
      <c r="AD14" s="82" t="s">
        <v>108</v>
      </c>
      <c r="AE14" s="82" t="s">
        <v>109</v>
      </c>
      <c r="AF14" s="82" t="s">
        <v>109</v>
      </c>
      <c r="AG14" s="82" t="s">
        <v>110</v>
      </c>
      <c r="AH14" s="82" t="s">
        <v>111</v>
      </c>
      <c r="AI14" s="82" t="s">
        <v>108</v>
      </c>
    </row>
    <row r="15" spans="2:38" x14ac:dyDescent="0.25">
      <c r="B15" s="17">
        <v>1</v>
      </c>
      <c r="C15" s="18"/>
      <c r="D15" s="19"/>
      <c r="E15" s="18"/>
      <c r="F15" s="18"/>
      <c r="G15" s="21"/>
      <c r="H15" s="21"/>
      <c r="I15" s="21"/>
      <c r="J15" s="20"/>
      <c r="K15" s="128">
        <f t="shared" si="0"/>
        <v>0</v>
      </c>
      <c r="L15" s="121">
        <v>0</v>
      </c>
      <c r="M15" s="130">
        <f t="shared" si="1"/>
        <v>0</v>
      </c>
      <c r="X15" s="31"/>
      <c r="Y15" s="26"/>
      <c r="Z15" s="82" t="s">
        <v>112</v>
      </c>
      <c r="AA15" s="83" t="s">
        <v>100</v>
      </c>
      <c r="AB15" s="84" t="s">
        <v>113</v>
      </c>
      <c r="AC15" s="84" t="s">
        <v>113</v>
      </c>
      <c r="AD15" s="82" t="s">
        <v>114</v>
      </c>
      <c r="AE15" s="82" t="s">
        <v>108</v>
      </c>
      <c r="AF15" s="82" t="s">
        <v>108</v>
      </c>
      <c r="AG15" s="82" t="s">
        <v>108</v>
      </c>
      <c r="AH15" s="82" t="s">
        <v>115</v>
      </c>
      <c r="AI15" s="82" t="s">
        <v>116</v>
      </c>
    </row>
    <row r="16" spans="2:38" x14ac:dyDescent="0.25">
      <c r="B16" s="17">
        <f>B15+1</f>
        <v>2</v>
      </c>
      <c r="C16" s="18"/>
      <c r="D16" s="19"/>
      <c r="E16" s="18"/>
      <c r="F16" s="18"/>
      <c r="G16" s="21"/>
      <c r="H16" s="21"/>
      <c r="I16" s="21"/>
      <c r="J16" s="20"/>
      <c r="K16" s="128">
        <f t="shared" si="0"/>
        <v>0</v>
      </c>
      <c r="L16" s="121">
        <v>0</v>
      </c>
      <c r="M16" s="130">
        <f t="shared" si="1"/>
        <v>0</v>
      </c>
      <c r="X16" s="31" t="s">
        <v>101</v>
      </c>
      <c r="Y16" s="60" t="s">
        <v>117</v>
      </c>
      <c r="Z16" s="82" t="s">
        <v>118</v>
      </c>
      <c r="AA16" s="82" t="s">
        <v>118</v>
      </c>
      <c r="AB16" s="82" t="s">
        <v>118</v>
      </c>
      <c r="AC16" s="84" t="s">
        <v>119</v>
      </c>
      <c r="AD16" s="82" t="s">
        <v>118</v>
      </c>
      <c r="AE16" s="82" t="s">
        <v>118</v>
      </c>
      <c r="AF16" s="82" t="s">
        <v>119</v>
      </c>
      <c r="AG16" s="82" t="s">
        <v>119</v>
      </c>
      <c r="AH16" s="82" t="s">
        <v>119</v>
      </c>
      <c r="AI16" s="82" t="s">
        <v>118</v>
      </c>
    </row>
    <row r="17" spans="2:35" x14ac:dyDescent="0.25">
      <c r="B17" s="17">
        <f t="shared" ref="B17:B80" si="2">B16+1</f>
        <v>3</v>
      </c>
      <c r="C17" s="18"/>
      <c r="D17" s="19"/>
      <c r="E17" s="18"/>
      <c r="F17" s="18"/>
      <c r="G17" s="21"/>
      <c r="H17" s="21"/>
      <c r="I17" s="21"/>
      <c r="J17" s="20"/>
      <c r="K17" s="128">
        <f t="shared" si="0"/>
        <v>0</v>
      </c>
      <c r="L17" s="121">
        <v>0</v>
      </c>
      <c r="M17" s="130">
        <f t="shared" si="1"/>
        <v>0</v>
      </c>
      <c r="X17" s="85">
        <v>1</v>
      </c>
      <c r="Y17" s="86"/>
      <c r="Z17" s="87"/>
      <c r="AA17" s="88"/>
      <c r="AB17" s="89"/>
      <c r="AC17" s="90">
        <f>IF(AA17=0,+AB17,(AA17*AB17))</f>
        <v>0</v>
      </c>
      <c r="AD17" s="91"/>
      <c r="AE17" s="92"/>
      <c r="AF17" s="93" t="str">
        <f>IF(AC17=0,"",+AC17/$AC$67)</f>
        <v/>
      </c>
      <c r="AG17" s="93" t="str">
        <f>IF(AD17=0,"",SUM(AC17*AD17)/$AC$67)</f>
        <v/>
      </c>
      <c r="AH17" s="94">
        <f>AC17</f>
        <v>0</v>
      </c>
      <c r="AI17" s="92"/>
    </row>
    <row r="18" spans="2:35" x14ac:dyDescent="0.25">
      <c r="B18" s="17">
        <f t="shared" si="2"/>
        <v>4</v>
      </c>
      <c r="C18" s="18"/>
      <c r="D18" s="19"/>
      <c r="E18" s="18"/>
      <c r="F18" s="18"/>
      <c r="G18" s="21"/>
      <c r="H18" s="21"/>
      <c r="I18" s="21"/>
      <c r="J18" s="20"/>
      <c r="K18" s="128">
        <f t="shared" si="0"/>
        <v>0</v>
      </c>
      <c r="L18" s="121">
        <v>0</v>
      </c>
      <c r="M18" s="130">
        <f t="shared" si="1"/>
        <v>0</v>
      </c>
      <c r="X18" s="85">
        <f>X17+1</f>
        <v>2</v>
      </c>
      <c r="Y18" s="86"/>
      <c r="Z18" s="87"/>
      <c r="AA18" s="88"/>
      <c r="AB18" s="89"/>
      <c r="AC18" s="90">
        <f t="shared" ref="AC18:AC66" si="3">IF(AA18=0,+AB18,(AA18*AB18))</f>
        <v>0</v>
      </c>
      <c r="AD18" s="91"/>
      <c r="AE18" s="92"/>
      <c r="AF18" s="93" t="str">
        <f>IF(AC18=0,"",(+AC18/$AC$67)+AF17)</f>
        <v/>
      </c>
      <c r="AG18" s="93" t="str">
        <f>IF(AD18=0,"",(SUM(AC18*AD18)/$AC$67)+AG17)</f>
        <v/>
      </c>
      <c r="AH18" s="94">
        <f>AH17+AC18</f>
        <v>0</v>
      </c>
      <c r="AI18" s="92"/>
    </row>
    <row r="19" spans="2:35" x14ac:dyDescent="0.25">
      <c r="B19" s="17">
        <f t="shared" si="2"/>
        <v>5</v>
      </c>
      <c r="C19" s="18"/>
      <c r="D19" s="19"/>
      <c r="E19" s="18"/>
      <c r="F19" s="18"/>
      <c r="G19" s="21"/>
      <c r="H19" s="21"/>
      <c r="I19" s="21"/>
      <c r="J19" s="20"/>
      <c r="K19" s="128">
        <f t="shared" si="0"/>
        <v>0</v>
      </c>
      <c r="L19" s="121">
        <v>0</v>
      </c>
      <c r="M19" s="130">
        <f t="shared" si="1"/>
        <v>0</v>
      </c>
      <c r="X19" s="85">
        <f t="shared" ref="X19:X66" si="4">X18+1</f>
        <v>3</v>
      </c>
      <c r="Y19" s="86"/>
      <c r="Z19" s="87"/>
      <c r="AA19" s="88"/>
      <c r="AB19" s="89"/>
      <c r="AC19" s="90">
        <f t="shared" si="3"/>
        <v>0</v>
      </c>
      <c r="AD19" s="91"/>
      <c r="AE19" s="92"/>
      <c r="AF19" s="93" t="str">
        <f>IF(AC19=0,"",(+AC19/$AC$67)+AF18)</f>
        <v/>
      </c>
      <c r="AG19" s="93" t="str">
        <f t="shared" ref="AG19:AG66" si="5">IF(AD19=0,"",(SUM(AC19*AD19)/$AC$67)+AG18)</f>
        <v/>
      </c>
      <c r="AH19" s="94">
        <f t="shared" ref="AH19:AH66" si="6">AH18+AC19</f>
        <v>0</v>
      </c>
      <c r="AI19" s="92"/>
    </row>
    <row r="20" spans="2:35" x14ac:dyDescent="0.25">
      <c r="B20" s="17">
        <f t="shared" si="2"/>
        <v>6</v>
      </c>
      <c r="C20" s="18"/>
      <c r="D20" s="19"/>
      <c r="E20" s="18"/>
      <c r="F20" s="18"/>
      <c r="G20" s="21"/>
      <c r="H20" s="21"/>
      <c r="I20" s="21"/>
      <c r="J20" s="20"/>
      <c r="K20" s="128">
        <f t="shared" si="0"/>
        <v>0</v>
      </c>
      <c r="L20" s="121">
        <v>0</v>
      </c>
      <c r="M20" s="130">
        <f t="shared" si="1"/>
        <v>0</v>
      </c>
      <c r="X20" s="85">
        <f t="shared" si="4"/>
        <v>4</v>
      </c>
      <c r="Y20" s="86"/>
      <c r="Z20" s="87"/>
      <c r="AA20" s="88"/>
      <c r="AB20" s="89"/>
      <c r="AC20" s="90">
        <f t="shared" si="3"/>
        <v>0</v>
      </c>
      <c r="AD20" s="91"/>
      <c r="AE20" s="92"/>
      <c r="AF20" s="93" t="str">
        <f t="shared" ref="AF20:AF66" si="7">IF(AC20=0,"",(+AC20/$AC$67)+AF19)</f>
        <v/>
      </c>
      <c r="AG20" s="93" t="str">
        <f t="shared" si="5"/>
        <v/>
      </c>
      <c r="AH20" s="94">
        <f t="shared" si="6"/>
        <v>0</v>
      </c>
      <c r="AI20" s="92"/>
    </row>
    <row r="21" spans="2:35" x14ac:dyDescent="0.25">
      <c r="B21" s="17">
        <f t="shared" si="2"/>
        <v>7</v>
      </c>
      <c r="C21" s="18"/>
      <c r="D21" s="19"/>
      <c r="E21" s="18"/>
      <c r="F21" s="18"/>
      <c r="G21" s="21"/>
      <c r="H21" s="21"/>
      <c r="I21" s="21"/>
      <c r="J21" s="20"/>
      <c r="K21" s="128">
        <f t="shared" si="0"/>
        <v>0</v>
      </c>
      <c r="L21" s="121">
        <v>0</v>
      </c>
      <c r="M21" s="130">
        <f t="shared" si="1"/>
        <v>0</v>
      </c>
      <c r="X21" s="85">
        <f t="shared" si="4"/>
        <v>5</v>
      </c>
      <c r="Y21" s="86"/>
      <c r="Z21" s="87"/>
      <c r="AA21" s="88"/>
      <c r="AB21" s="89"/>
      <c r="AC21" s="90">
        <f t="shared" si="3"/>
        <v>0</v>
      </c>
      <c r="AD21" s="91"/>
      <c r="AE21" s="92"/>
      <c r="AF21" s="93" t="str">
        <f t="shared" si="7"/>
        <v/>
      </c>
      <c r="AG21" s="93" t="str">
        <f t="shared" si="5"/>
        <v/>
      </c>
      <c r="AH21" s="94">
        <f t="shared" si="6"/>
        <v>0</v>
      </c>
      <c r="AI21" s="92"/>
    </row>
    <row r="22" spans="2:35" x14ac:dyDescent="0.25">
      <c r="B22" s="17">
        <f t="shared" si="2"/>
        <v>8</v>
      </c>
      <c r="C22" s="18"/>
      <c r="D22" s="19"/>
      <c r="E22" s="18"/>
      <c r="F22" s="18"/>
      <c r="G22" s="21"/>
      <c r="H22" s="21"/>
      <c r="I22" s="21"/>
      <c r="J22" s="20"/>
      <c r="K22" s="128">
        <f t="shared" si="0"/>
        <v>0</v>
      </c>
      <c r="L22" s="121">
        <v>0</v>
      </c>
      <c r="M22" s="130">
        <f t="shared" si="1"/>
        <v>0</v>
      </c>
      <c r="X22" s="85">
        <f t="shared" si="4"/>
        <v>6</v>
      </c>
      <c r="Y22" s="86"/>
      <c r="Z22" s="87"/>
      <c r="AA22" s="88"/>
      <c r="AB22" s="89"/>
      <c r="AC22" s="90">
        <f t="shared" si="3"/>
        <v>0</v>
      </c>
      <c r="AD22" s="91"/>
      <c r="AE22" s="92"/>
      <c r="AF22" s="93" t="str">
        <f t="shared" si="7"/>
        <v/>
      </c>
      <c r="AG22" s="93" t="str">
        <f t="shared" si="5"/>
        <v/>
      </c>
      <c r="AH22" s="94">
        <f t="shared" si="6"/>
        <v>0</v>
      </c>
      <c r="AI22" s="92"/>
    </row>
    <row r="23" spans="2:35" x14ac:dyDescent="0.25">
      <c r="B23" s="17">
        <f t="shared" si="2"/>
        <v>9</v>
      </c>
      <c r="C23" s="18"/>
      <c r="D23" s="19"/>
      <c r="E23" s="18"/>
      <c r="F23" s="18"/>
      <c r="G23" s="21"/>
      <c r="H23" s="21"/>
      <c r="I23" s="21"/>
      <c r="J23" s="20"/>
      <c r="K23" s="128">
        <f t="shared" si="0"/>
        <v>0</v>
      </c>
      <c r="L23" s="121">
        <v>0</v>
      </c>
      <c r="M23" s="130">
        <f t="shared" si="1"/>
        <v>0</v>
      </c>
      <c r="X23" s="85">
        <f t="shared" si="4"/>
        <v>7</v>
      </c>
      <c r="Y23" s="86"/>
      <c r="Z23" s="87"/>
      <c r="AA23" s="88"/>
      <c r="AB23" s="89"/>
      <c r="AC23" s="90">
        <f t="shared" si="3"/>
        <v>0</v>
      </c>
      <c r="AD23" s="91"/>
      <c r="AE23" s="92"/>
      <c r="AF23" s="93" t="str">
        <f t="shared" si="7"/>
        <v/>
      </c>
      <c r="AG23" s="93" t="str">
        <f t="shared" si="5"/>
        <v/>
      </c>
      <c r="AH23" s="94">
        <f t="shared" si="6"/>
        <v>0</v>
      </c>
      <c r="AI23" s="92"/>
    </row>
    <row r="24" spans="2:35" x14ac:dyDescent="0.25">
      <c r="B24" s="17">
        <f t="shared" si="2"/>
        <v>10</v>
      </c>
      <c r="C24" s="18"/>
      <c r="D24" s="19"/>
      <c r="E24" s="18"/>
      <c r="F24" s="18"/>
      <c r="G24" s="21"/>
      <c r="H24" s="21"/>
      <c r="I24" s="21"/>
      <c r="J24" s="20"/>
      <c r="K24" s="128">
        <f t="shared" si="0"/>
        <v>0</v>
      </c>
      <c r="L24" s="121">
        <v>0</v>
      </c>
      <c r="M24" s="130">
        <f t="shared" si="1"/>
        <v>0</v>
      </c>
      <c r="X24" s="85">
        <f t="shared" si="4"/>
        <v>8</v>
      </c>
      <c r="Y24" s="86"/>
      <c r="Z24" s="87"/>
      <c r="AA24" s="88"/>
      <c r="AB24" s="89"/>
      <c r="AC24" s="90">
        <f t="shared" si="3"/>
        <v>0</v>
      </c>
      <c r="AD24" s="91"/>
      <c r="AE24" s="92"/>
      <c r="AF24" s="93" t="str">
        <f t="shared" si="7"/>
        <v/>
      </c>
      <c r="AG24" s="93" t="str">
        <f t="shared" si="5"/>
        <v/>
      </c>
      <c r="AH24" s="94">
        <f t="shared" si="6"/>
        <v>0</v>
      </c>
      <c r="AI24" s="92"/>
    </row>
    <row r="25" spans="2:35" x14ac:dyDescent="0.25">
      <c r="B25" s="17">
        <f t="shared" si="2"/>
        <v>11</v>
      </c>
      <c r="C25" s="18"/>
      <c r="D25" s="19"/>
      <c r="E25" s="18"/>
      <c r="F25" s="18"/>
      <c r="G25" s="21"/>
      <c r="H25" s="21"/>
      <c r="I25" s="21"/>
      <c r="J25" s="20"/>
      <c r="K25" s="128">
        <f t="shared" si="0"/>
        <v>0</v>
      </c>
      <c r="L25" s="121">
        <v>0</v>
      </c>
      <c r="M25" s="130">
        <f t="shared" si="1"/>
        <v>0</v>
      </c>
      <c r="X25" s="85">
        <f t="shared" si="4"/>
        <v>9</v>
      </c>
      <c r="Y25" s="86"/>
      <c r="Z25" s="87"/>
      <c r="AA25" s="88"/>
      <c r="AB25" s="89"/>
      <c r="AC25" s="90">
        <f t="shared" si="3"/>
        <v>0</v>
      </c>
      <c r="AD25" s="91"/>
      <c r="AE25" s="92"/>
      <c r="AF25" s="93" t="str">
        <f t="shared" si="7"/>
        <v/>
      </c>
      <c r="AG25" s="93" t="str">
        <f t="shared" si="5"/>
        <v/>
      </c>
      <c r="AH25" s="94">
        <f t="shared" si="6"/>
        <v>0</v>
      </c>
      <c r="AI25" s="92"/>
    </row>
    <row r="26" spans="2:35" x14ac:dyDescent="0.25">
      <c r="B26" s="17">
        <f t="shared" si="2"/>
        <v>12</v>
      </c>
      <c r="C26" s="18"/>
      <c r="D26" s="19"/>
      <c r="E26" s="18"/>
      <c r="F26" s="18"/>
      <c r="G26" s="21"/>
      <c r="H26" s="21"/>
      <c r="I26" s="21"/>
      <c r="J26" s="20"/>
      <c r="K26" s="128">
        <f t="shared" si="0"/>
        <v>0</v>
      </c>
      <c r="L26" s="121">
        <v>0</v>
      </c>
      <c r="M26" s="130">
        <f t="shared" si="1"/>
        <v>0</v>
      </c>
      <c r="X26" s="85">
        <f t="shared" si="4"/>
        <v>10</v>
      </c>
      <c r="Y26" s="86"/>
      <c r="Z26" s="87"/>
      <c r="AA26" s="88"/>
      <c r="AB26" s="89"/>
      <c r="AC26" s="90">
        <f t="shared" si="3"/>
        <v>0</v>
      </c>
      <c r="AD26" s="91"/>
      <c r="AE26" s="92"/>
      <c r="AF26" s="93" t="str">
        <f t="shared" si="7"/>
        <v/>
      </c>
      <c r="AG26" s="93" t="str">
        <f t="shared" si="5"/>
        <v/>
      </c>
      <c r="AH26" s="94">
        <f t="shared" si="6"/>
        <v>0</v>
      </c>
      <c r="AI26" s="92"/>
    </row>
    <row r="27" spans="2:35" x14ac:dyDescent="0.25">
      <c r="B27" s="17">
        <f t="shared" si="2"/>
        <v>13</v>
      </c>
      <c r="C27" s="18"/>
      <c r="D27" s="19"/>
      <c r="E27" s="18"/>
      <c r="F27" s="18"/>
      <c r="G27" s="21"/>
      <c r="H27" s="21"/>
      <c r="I27" s="21"/>
      <c r="J27" s="20"/>
      <c r="K27" s="128">
        <f t="shared" si="0"/>
        <v>0</v>
      </c>
      <c r="L27" s="121">
        <v>0</v>
      </c>
      <c r="M27" s="130">
        <f t="shared" si="1"/>
        <v>0</v>
      </c>
      <c r="X27" s="85">
        <f t="shared" si="4"/>
        <v>11</v>
      </c>
      <c r="Y27" s="86"/>
      <c r="Z27" s="87"/>
      <c r="AA27" s="88"/>
      <c r="AB27" s="89"/>
      <c r="AC27" s="90">
        <f t="shared" si="3"/>
        <v>0</v>
      </c>
      <c r="AD27" s="91"/>
      <c r="AE27" s="92"/>
      <c r="AF27" s="93" t="str">
        <f t="shared" si="7"/>
        <v/>
      </c>
      <c r="AG27" s="93" t="str">
        <f t="shared" si="5"/>
        <v/>
      </c>
      <c r="AH27" s="94">
        <f t="shared" si="6"/>
        <v>0</v>
      </c>
      <c r="AI27" s="92"/>
    </row>
    <row r="28" spans="2:35" x14ac:dyDescent="0.25">
      <c r="B28" s="17">
        <f t="shared" si="2"/>
        <v>14</v>
      </c>
      <c r="C28" s="18"/>
      <c r="D28" s="19"/>
      <c r="E28" s="18"/>
      <c r="F28" s="18"/>
      <c r="G28" s="21"/>
      <c r="H28" s="21"/>
      <c r="I28" s="21"/>
      <c r="J28" s="20"/>
      <c r="K28" s="128">
        <f t="shared" si="0"/>
        <v>0</v>
      </c>
      <c r="L28" s="121">
        <v>0</v>
      </c>
      <c r="M28" s="130">
        <f t="shared" si="1"/>
        <v>0</v>
      </c>
      <c r="X28" s="85">
        <f t="shared" si="4"/>
        <v>12</v>
      </c>
      <c r="Y28" s="86"/>
      <c r="Z28" s="87"/>
      <c r="AA28" s="88"/>
      <c r="AB28" s="89"/>
      <c r="AC28" s="90">
        <f t="shared" si="3"/>
        <v>0</v>
      </c>
      <c r="AD28" s="91"/>
      <c r="AE28" s="92"/>
      <c r="AF28" s="93" t="str">
        <f t="shared" si="7"/>
        <v/>
      </c>
      <c r="AG28" s="93" t="str">
        <f t="shared" si="5"/>
        <v/>
      </c>
      <c r="AH28" s="94">
        <f t="shared" si="6"/>
        <v>0</v>
      </c>
      <c r="AI28" s="92"/>
    </row>
    <row r="29" spans="2:35" x14ac:dyDescent="0.25">
      <c r="B29" s="17">
        <f t="shared" si="2"/>
        <v>15</v>
      </c>
      <c r="C29" s="18"/>
      <c r="D29" s="19"/>
      <c r="E29" s="18"/>
      <c r="F29" s="18"/>
      <c r="G29" s="21"/>
      <c r="H29" s="21"/>
      <c r="I29" s="21"/>
      <c r="J29" s="20"/>
      <c r="K29" s="128">
        <f t="shared" si="0"/>
        <v>0</v>
      </c>
      <c r="L29" s="121">
        <v>0</v>
      </c>
      <c r="M29" s="130">
        <f t="shared" si="1"/>
        <v>0</v>
      </c>
      <c r="X29" s="85">
        <f t="shared" si="4"/>
        <v>13</v>
      </c>
      <c r="Y29" s="95"/>
      <c r="Z29" s="87"/>
      <c r="AA29" s="88"/>
      <c r="AB29" s="89"/>
      <c r="AC29" s="90">
        <f t="shared" si="3"/>
        <v>0</v>
      </c>
      <c r="AD29" s="91"/>
      <c r="AE29" s="92"/>
      <c r="AF29" s="93" t="str">
        <f t="shared" si="7"/>
        <v/>
      </c>
      <c r="AG29" s="93" t="str">
        <f t="shared" si="5"/>
        <v/>
      </c>
      <c r="AH29" s="94">
        <f t="shared" si="6"/>
        <v>0</v>
      </c>
      <c r="AI29" s="92" t="s">
        <v>23</v>
      </c>
    </row>
    <row r="30" spans="2:35" x14ac:dyDescent="0.25">
      <c r="B30" s="17">
        <f t="shared" si="2"/>
        <v>16</v>
      </c>
      <c r="C30" s="18"/>
      <c r="D30" s="19"/>
      <c r="E30" s="18"/>
      <c r="F30" s="18"/>
      <c r="G30" s="21"/>
      <c r="H30" s="21"/>
      <c r="I30" s="21"/>
      <c r="J30" s="20"/>
      <c r="K30" s="128">
        <f t="shared" si="0"/>
        <v>0</v>
      </c>
      <c r="L30" s="121">
        <v>0</v>
      </c>
      <c r="M30" s="130">
        <f t="shared" si="1"/>
        <v>0</v>
      </c>
      <c r="X30" s="85">
        <f t="shared" si="4"/>
        <v>14</v>
      </c>
      <c r="Y30" s="95"/>
      <c r="Z30" s="87"/>
      <c r="AA30" s="88"/>
      <c r="AB30" s="89"/>
      <c r="AC30" s="90">
        <f t="shared" si="3"/>
        <v>0</v>
      </c>
      <c r="AD30" s="91"/>
      <c r="AE30" s="92"/>
      <c r="AF30" s="93" t="str">
        <f t="shared" si="7"/>
        <v/>
      </c>
      <c r="AG30" s="93" t="str">
        <f t="shared" si="5"/>
        <v/>
      </c>
      <c r="AH30" s="94">
        <f t="shared" si="6"/>
        <v>0</v>
      </c>
      <c r="AI30" s="92" t="s">
        <v>23</v>
      </c>
    </row>
    <row r="31" spans="2:35" x14ac:dyDescent="0.25">
      <c r="B31" s="17">
        <f t="shared" si="2"/>
        <v>17</v>
      </c>
      <c r="C31" s="18"/>
      <c r="D31" s="19"/>
      <c r="E31" s="18"/>
      <c r="F31" s="18"/>
      <c r="G31" s="21"/>
      <c r="H31" s="21"/>
      <c r="I31" s="21"/>
      <c r="J31" s="20"/>
      <c r="K31" s="128">
        <f t="shared" si="0"/>
        <v>0</v>
      </c>
      <c r="L31" s="121">
        <v>0</v>
      </c>
      <c r="M31" s="130">
        <f t="shared" si="1"/>
        <v>0</v>
      </c>
      <c r="X31" s="85">
        <f t="shared" si="4"/>
        <v>15</v>
      </c>
      <c r="Y31" s="95"/>
      <c r="Z31" s="87"/>
      <c r="AA31" s="88"/>
      <c r="AB31" s="89"/>
      <c r="AC31" s="90">
        <f t="shared" si="3"/>
        <v>0</v>
      </c>
      <c r="AD31" s="91"/>
      <c r="AE31" s="92"/>
      <c r="AF31" s="93" t="str">
        <f t="shared" si="7"/>
        <v/>
      </c>
      <c r="AG31" s="93" t="str">
        <f t="shared" si="5"/>
        <v/>
      </c>
      <c r="AH31" s="94">
        <f t="shared" si="6"/>
        <v>0</v>
      </c>
      <c r="AI31" s="92" t="s">
        <v>23</v>
      </c>
    </row>
    <row r="32" spans="2:35" x14ac:dyDescent="0.25">
      <c r="B32" s="17">
        <f t="shared" si="2"/>
        <v>18</v>
      </c>
      <c r="C32" s="18"/>
      <c r="D32" s="19"/>
      <c r="E32" s="18"/>
      <c r="F32" s="18"/>
      <c r="G32" s="22"/>
      <c r="H32" s="22"/>
      <c r="I32" s="22"/>
      <c r="J32" s="20"/>
      <c r="K32" s="128">
        <f t="shared" si="0"/>
        <v>0</v>
      </c>
      <c r="L32" s="121">
        <v>0</v>
      </c>
      <c r="M32" s="130">
        <f t="shared" si="1"/>
        <v>0</v>
      </c>
      <c r="X32" s="85">
        <f t="shared" si="4"/>
        <v>16</v>
      </c>
      <c r="Y32" s="95"/>
      <c r="Z32" s="87"/>
      <c r="AA32" s="88"/>
      <c r="AB32" s="89"/>
      <c r="AC32" s="90">
        <f t="shared" si="3"/>
        <v>0</v>
      </c>
      <c r="AD32" s="91"/>
      <c r="AE32" s="92"/>
      <c r="AF32" s="93" t="str">
        <f t="shared" si="7"/>
        <v/>
      </c>
      <c r="AG32" s="93" t="str">
        <f t="shared" si="5"/>
        <v/>
      </c>
      <c r="AH32" s="94">
        <f t="shared" si="6"/>
        <v>0</v>
      </c>
      <c r="AI32" s="92" t="s">
        <v>23</v>
      </c>
    </row>
    <row r="33" spans="2:35" x14ac:dyDescent="0.25">
      <c r="B33" s="17">
        <f t="shared" si="2"/>
        <v>19</v>
      </c>
      <c r="C33" s="23"/>
      <c r="D33" s="19"/>
      <c r="E33" s="18"/>
      <c r="F33" s="18"/>
      <c r="G33" s="22"/>
      <c r="H33" s="22"/>
      <c r="I33" s="22"/>
      <c r="J33" s="18"/>
      <c r="K33" s="128">
        <f t="shared" si="0"/>
        <v>0</v>
      </c>
      <c r="L33" s="121">
        <v>0</v>
      </c>
      <c r="M33" s="130">
        <f t="shared" si="1"/>
        <v>0</v>
      </c>
      <c r="X33" s="85">
        <f t="shared" si="4"/>
        <v>17</v>
      </c>
      <c r="Y33" s="95"/>
      <c r="Z33" s="87"/>
      <c r="AA33" s="88"/>
      <c r="AB33" s="89"/>
      <c r="AC33" s="90">
        <f t="shared" si="3"/>
        <v>0</v>
      </c>
      <c r="AD33" s="91"/>
      <c r="AE33" s="92"/>
      <c r="AF33" s="93" t="str">
        <f t="shared" si="7"/>
        <v/>
      </c>
      <c r="AG33" s="93" t="str">
        <f t="shared" si="5"/>
        <v/>
      </c>
      <c r="AH33" s="94">
        <f t="shared" si="6"/>
        <v>0</v>
      </c>
      <c r="AI33" s="92" t="s">
        <v>23</v>
      </c>
    </row>
    <row r="34" spans="2:35" x14ac:dyDescent="0.25">
      <c r="B34" s="17">
        <f t="shared" si="2"/>
        <v>20</v>
      </c>
      <c r="C34" s="23"/>
      <c r="D34" s="19"/>
      <c r="E34" s="18"/>
      <c r="F34" s="18"/>
      <c r="G34" s="22"/>
      <c r="H34" s="22"/>
      <c r="I34" s="22"/>
      <c r="J34" s="18"/>
      <c r="K34" s="128">
        <f t="shared" si="0"/>
        <v>0</v>
      </c>
      <c r="L34" s="121">
        <v>0</v>
      </c>
      <c r="M34" s="130">
        <f t="shared" si="1"/>
        <v>0</v>
      </c>
      <c r="X34" s="85">
        <f t="shared" si="4"/>
        <v>18</v>
      </c>
      <c r="Y34" s="95"/>
      <c r="Z34" s="87"/>
      <c r="AA34" s="88"/>
      <c r="AB34" s="89"/>
      <c r="AC34" s="90">
        <f t="shared" si="3"/>
        <v>0</v>
      </c>
      <c r="AD34" s="91"/>
      <c r="AE34" s="92"/>
      <c r="AF34" s="93" t="str">
        <f t="shared" si="7"/>
        <v/>
      </c>
      <c r="AG34" s="93" t="str">
        <f t="shared" si="5"/>
        <v/>
      </c>
      <c r="AH34" s="94">
        <f t="shared" si="6"/>
        <v>0</v>
      </c>
      <c r="AI34" s="92" t="s">
        <v>23</v>
      </c>
    </row>
    <row r="35" spans="2:35" x14ac:dyDescent="0.25">
      <c r="B35" s="17">
        <f t="shared" si="2"/>
        <v>21</v>
      </c>
      <c r="C35" s="18"/>
      <c r="D35" s="19"/>
      <c r="E35" s="18"/>
      <c r="F35" s="18"/>
      <c r="G35" s="22"/>
      <c r="H35" s="22"/>
      <c r="I35" s="22"/>
      <c r="J35" s="18"/>
      <c r="K35" s="128">
        <f t="shared" si="0"/>
        <v>0</v>
      </c>
      <c r="L35" s="121">
        <v>0</v>
      </c>
      <c r="M35" s="130">
        <f t="shared" si="1"/>
        <v>0</v>
      </c>
      <c r="X35" s="85">
        <f t="shared" si="4"/>
        <v>19</v>
      </c>
      <c r="Y35" s="95" t="s">
        <v>23</v>
      </c>
      <c r="Z35" s="87"/>
      <c r="AA35" s="88"/>
      <c r="AB35" s="89"/>
      <c r="AC35" s="90">
        <f t="shared" si="3"/>
        <v>0</v>
      </c>
      <c r="AD35" s="91"/>
      <c r="AE35" s="92"/>
      <c r="AF35" s="93" t="str">
        <f t="shared" si="7"/>
        <v/>
      </c>
      <c r="AG35" s="93" t="str">
        <f t="shared" si="5"/>
        <v/>
      </c>
      <c r="AH35" s="94">
        <f t="shared" si="6"/>
        <v>0</v>
      </c>
      <c r="AI35" s="92" t="s">
        <v>23</v>
      </c>
    </row>
    <row r="36" spans="2:35" x14ac:dyDescent="0.25">
      <c r="B36" s="17">
        <f t="shared" si="2"/>
        <v>22</v>
      </c>
      <c r="C36" s="18"/>
      <c r="D36" s="19"/>
      <c r="E36" s="18"/>
      <c r="F36" s="23"/>
      <c r="G36" s="22"/>
      <c r="H36" s="22"/>
      <c r="I36" s="22"/>
      <c r="J36" s="23"/>
      <c r="K36" s="128">
        <f t="shared" si="0"/>
        <v>0</v>
      </c>
      <c r="L36" s="121">
        <v>0</v>
      </c>
      <c r="M36" s="130">
        <f t="shared" si="1"/>
        <v>0</v>
      </c>
      <c r="X36" s="85">
        <f t="shared" si="4"/>
        <v>20</v>
      </c>
      <c r="Y36" s="95" t="s">
        <v>23</v>
      </c>
      <c r="Z36" s="87"/>
      <c r="AA36" s="88"/>
      <c r="AB36" s="89"/>
      <c r="AC36" s="90">
        <f t="shared" si="3"/>
        <v>0</v>
      </c>
      <c r="AD36" s="91"/>
      <c r="AE36" s="92"/>
      <c r="AF36" s="93" t="str">
        <f t="shared" si="7"/>
        <v/>
      </c>
      <c r="AG36" s="93" t="str">
        <f t="shared" si="5"/>
        <v/>
      </c>
      <c r="AH36" s="94">
        <f t="shared" si="6"/>
        <v>0</v>
      </c>
      <c r="AI36" s="92" t="s">
        <v>23</v>
      </c>
    </row>
    <row r="37" spans="2:35" x14ac:dyDescent="0.25">
      <c r="B37" s="17">
        <f t="shared" si="2"/>
        <v>23</v>
      </c>
      <c r="C37" s="23"/>
      <c r="D37" s="19"/>
      <c r="E37" s="18"/>
      <c r="F37" s="23"/>
      <c r="G37" s="22"/>
      <c r="H37" s="22"/>
      <c r="I37" s="22"/>
      <c r="J37" s="23"/>
      <c r="K37" s="128">
        <f t="shared" si="0"/>
        <v>0</v>
      </c>
      <c r="L37" s="121">
        <v>0</v>
      </c>
      <c r="M37" s="130">
        <f t="shared" si="1"/>
        <v>0</v>
      </c>
      <c r="X37" s="85">
        <f t="shared" si="4"/>
        <v>21</v>
      </c>
      <c r="Y37" s="95" t="s">
        <v>23</v>
      </c>
      <c r="Z37" s="87"/>
      <c r="AA37" s="88"/>
      <c r="AB37" s="89"/>
      <c r="AC37" s="90">
        <f t="shared" si="3"/>
        <v>0</v>
      </c>
      <c r="AD37" s="91"/>
      <c r="AE37" s="92"/>
      <c r="AF37" s="93" t="str">
        <f t="shared" si="7"/>
        <v/>
      </c>
      <c r="AG37" s="93" t="str">
        <f t="shared" si="5"/>
        <v/>
      </c>
      <c r="AH37" s="94">
        <f t="shared" si="6"/>
        <v>0</v>
      </c>
      <c r="AI37" s="92" t="s">
        <v>23</v>
      </c>
    </row>
    <row r="38" spans="2:35" x14ac:dyDescent="0.25">
      <c r="B38" s="17">
        <f t="shared" si="2"/>
        <v>24</v>
      </c>
      <c r="C38" s="23"/>
      <c r="D38" s="19"/>
      <c r="E38" s="18"/>
      <c r="F38" s="18"/>
      <c r="G38" s="22"/>
      <c r="H38" s="22"/>
      <c r="I38" s="22"/>
      <c r="J38" s="23"/>
      <c r="K38" s="128">
        <f t="shared" si="0"/>
        <v>0</v>
      </c>
      <c r="L38" s="121">
        <v>0</v>
      </c>
      <c r="M38" s="130">
        <f t="shared" si="1"/>
        <v>0</v>
      </c>
      <c r="X38" s="85">
        <f t="shared" si="4"/>
        <v>22</v>
      </c>
      <c r="Y38" s="95" t="s">
        <v>23</v>
      </c>
      <c r="Z38" s="87"/>
      <c r="AA38" s="88"/>
      <c r="AB38" s="89"/>
      <c r="AC38" s="90">
        <f t="shared" si="3"/>
        <v>0</v>
      </c>
      <c r="AD38" s="91"/>
      <c r="AE38" s="92"/>
      <c r="AF38" s="93" t="str">
        <f t="shared" si="7"/>
        <v/>
      </c>
      <c r="AG38" s="93" t="str">
        <f t="shared" si="5"/>
        <v/>
      </c>
      <c r="AH38" s="94">
        <f t="shared" si="6"/>
        <v>0</v>
      </c>
      <c r="AI38" s="92" t="s">
        <v>23</v>
      </c>
    </row>
    <row r="39" spans="2:35" x14ac:dyDescent="0.25">
      <c r="B39" s="17">
        <f t="shared" si="2"/>
        <v>25</v>
      </c>
      <c r="C39" s="23"/>
      <c r="D39" s="24"/>
      <c r="E39" s="23"/>
      <c r="F39" s="23"/>
      <c r="G39" s="22"/>
      <c r="H39" s="22"/>
      <c r="I39" s="22"/>
      <c r="J39" s="23"/>
      <c r="K39" s="128">
        <f t="shared" si="0"/>
        <v>0</v>
      </c>
      <c r="L39" s="121">
        <v>0</v>
      </c>
      <c r="M39" s="130">
        <f t="shared" si="1"/>
        <v>0</v>
      </c>
      <c r="X39" s="85">
        <f t="shared" si="4"/>
        <v>23</v>
      </c>
      <c r="Y39" s="95" t="s">
        <v>23</v>
      </c>
      <c r="Z39" s="87"/>
      <c r="AA39" s="88"/>
      <c r="AB39" s="89"/>
      <c r="AC39" s="90">
        <f t="shared" si="3"/>
        <v>0</v>
      </c>
      <c r="AD39" s="91"/>
      <c r="AE39" s="92"/>
      <c r="AF39" s="93" t="str">
        <f t="shared" si="7"/>
        <v/>
      </c>
      <c r="AG39" s="93" t="str">
        <f t="shared" si="5"/>
        <v/>
      </c>
      <c r="AH39" s="94">
        <f t="shared" si="6"/>
        <v>0</v>
      </c>
      <c r="AI39" s="92" t="s">
        <v>23</v>
      </c>
    </row>
    <row r="40" spans="2:35" x14ac:dyDescent="0.25">
      <c r="B40" s="17">
        <f t="shared" si="2"/>
        <v>26</v>
      </c>
      <c r="C40" s="23"/>
      <c r="D40" s="24"/>
      <c r="E40" s="23"/>
      <c r="F40" s="23"/>
      <c r="G40" s="22"/>
      <c r="H40" s="22"/>
      <c r="I40" s="22"/>
      <c r="J40" s="23"/>
      <c r="K40" s="128">
        <f t="shared" si="0"/>
        <v>0</v>
      </c>
      <c r="L40" s="121">
        <v>0</v>
      </c>
      <c r="M40" s="130">
        <f t="shared" si="1"/>
        <v>0</v>
      </c>
      <c r="R40" s="33"/>
      <c r="S40" s="33"/>
      <c r="X40" s="85">
        <f t="shared" si="4"/>
        <v>24</v>
      </c>
      <c r="Y40" s="95" t="s">
        <v>23</v>
      </c>
      <c r="Z40" s="87"/>
      <c r="AA40" s="88"/>
      <c r="AB40" s="89"/>
      <c r="AC40" s="90">
        <f t="shared" si="3"/>
        <v>0</v>
      </c>
      <c r="AD40" s="91"/>
      <c r="AE40" s="92"/>
      <c r="AF40" s="93" t="str">
        <f t="shared" si="7"/>
        <v/>
      </c>
      <c r="AG40" s="93" t="str">
        <f t="shared" si="5"/>
        <v/>
      </c>
      <c r="AH40" s="94">
        <f t="shared" si="6"/>
        <v>0</v>
      </c>
      <c r="AI40" s="92" t="s">
        <v>23</v>
      </c>
    </row>
    <row r="41" spans="2:35" x14ac:dyDescent="0.25">
      <c r="B41" s="17">
        <f t="shared" si="2"/>
        <v>27</v>
      </c>
      <c r="C41" s="23"/>
      <c r="D41" s="24"/>
      <c r="E41" s="23"/>
      <c r="F41" s="23"/>
      <c r="G41" s="22"/>
      <c r="H41" s="22"/>
      <c r="I41" s="22"/>
      <c r="J41" s="23"/>
      <c r="K41" s="128">
        <f t="shared" si="0"/>
        <v>0</v>
      </c>
      <c r="L41" s="121">
        <v>0</v>
      </c>
      <c r="M41" s="130">
        <f t="shared" si="1"/>
        <v>0</v>
      </c>
      <c r="R41" s="33"/>
      <c r="S41" s="33"/>
      <c r="X41" s="85">
        <f t="shared" si="4"/>
        <v>25</v>
      </c>
      <c r="Y41" s="95" t="s">
        <v>23</v>
      </c>
      <c r="Z41" s="87"/>
      <c r="AA41" s="88"/>
      <c r="AB41" s="89"/>
      <c r="AC41" s="90">
        <f t="shared" si="3"/>
        <v>0</v>
      </c>
      <c r="AD41" s="91"/>
      <c r="AE41" s="92"/>
      <c r="AF41" s="93" t="str">
        <f t="shared" si="7"/>
        <v/>
      </c>
      <c r="AG41" s="93" t="str">
        <f t="shared" si="5"/>
        <v/>
      </c>
      <c r="AH41" s="94">
        <f t="shared" si="6"/>
        <v>0</v>
      </c>
      <c r="AI41" s="92" t="s">
        <v>23</v>
      </c>
    </row>
    <row r="42" spans="2:35" x14ac:dyDescent="0.25">
      <c r="B42" s="17">
        <f t="shared" si="2"/>
        <v>28</v>
      </c>
      <c r="C42" s="23"/>
      <c r="D42" s="24"/>
      <c r="E42" s="23"/>
      <c r="F42" s="23"/>
      <c r="G42" s="22"/>
      <c r="H42" s="22"/>
      <c r="I42" s="22"/>
      <c r="J42" s="23"/>
      <c r="K42" s="128">
        <f t="shared" si="0"/>
        <v>0</v>
      </c>
      <c r="L42" s="121">
        <v>0</v>
      </c>
      <c r="M42" s="130">
        <f t="shared" si="1"/>
        <v>0</v>
      </c>
      <c r="R42" s="33"/>
      <c r="S42" s="33"/>
      <c r="X42" s="85">
        <f t="shared" si="4"/>
        <v>26</v>
      </c>
      <c r="Y42" s="95" t="s">
        <v>23</v>
      </c>
      <c r="Z42" s="87"/>
      <c r="AA42" s="88"/>
      <c r="AB42" s="89"/>
      <c r="AC42" s="90">
        <f t="shared" si="3"/>
        <v>0</v>
      </c>
      <c r="AD42" s="91"/>
      <c r="AE42" s="92"/>
      <c r="AF42" s="93" t="str">
        <f t="shared" si="7"/>
        <v/>
      </c>
      <c r="AG42" s="93" t="str">
        <f t="shared" si="5"/>
        <v/>
      </c>
      <c r="AH42" s="94">
        <f t="shared" si="6"/>
        <v>0</v>
      </c>
      <c r="AI42" s="92" t="s">
        <v>23</v>
      </c>
    </row>
    <row r="43" spans="2:35" x14ac:dyDescent="0.25">
      <c r="B43" s="17">
        <f t="shared" si="2"/>
        <v>29</v>
      </c>
      <c r="C43" s="23"/>
      <c r="D43" s="24"/>
      <c r="E43" s="23"/>
      <c r="F43" s="23"/>
      <c r="G43" s="22"/>
      <c r="H43" s="22"/>
      <c r="I43" s="22"/>
      <c r="J43" s="23"/>
      <c r="K43" s="128">
        <f t="shared" si="0"/>
        <v>0</v>
      </c>
      <c r="L43" s="121">
        <v>0</v>
      </c>
      <c r="M43" s="130">
        <f t="shared" si="1"/>
        <v>0</v>
      </c>
      <c r="R43" s="33"/>
      <c r="S43" s="33"/>
      <c r="X43" s="85">
        <f t="shared" si="4"/>
        <v>27</v>
      </c>
      <c r="Y43" s="95" t="s">
        <v>23</v>
      </c>
      <c r="Z43" s="87"/>
      <c r="AA43" s="88"/>
      <c r="AB43" s="89"/>
      <c r="AC43" s="90">
        <f t="shared" si="3"/>
        <v>0</v>
      </c>
      <c r="AD43" s="91"/>
      <c r="AE43" s="92"/>
      <c r="AF43" s="93" t="str">
        <f t="shared" si="7"/>
        <v/>
      </c>
      <c r="AG43" s="93" t="str">
        <f t="shared" si="5"/>
        <v/>
      </c>
      <c r="AH43" s="94">
        <f t="shared" si="6"/>
        <v>0</v>
      </c>
      <c r="AI43" s="92" t="s">
        <v>23</v>
      </c>
    </row>
    <row r="44" spans="2:35" x14ac:dyDescent="0.25">
      <c r="B44" s="17">
        <f t="shared" si="2"/>
        <v>30</v>
      </c>
      <c r="C44" s="23"/>
      <c r="D44" s="24"/>
      <c r="E44" s="23"/>
      <c r="F44" s="23"/>
      <c r="G44" s="22"/>
      <c r="H44" s="22"/>
      <c r="I44" s="22"/>
      <c r="J44" s="23"/>
      <c r="K44" s="128">
        <f t="shared" si="0"/>
        <v>0</v>
      </c>
      <c r="L44" s="121">
        <v>0</v>
      </c>
      <c r="M44" s="130">
        <f t="shared" si="1"/>
        <v>0</v>
      </c>
      <c r="X44" s="85">
        <f t="shared" si="4"/>
        <v>28</v>
      </c>
      <c r="Y44" s="95" t="s">
        <v>23</v>
      </c>
      <c r="Z44" s="87"/>
      <c r="AA44" s="88"/>
      <c r="AB44" s="89"/>
      <c r="AC44" s="90">
        <f t="shared" si="3"/>
        <v>0</v>
      </c>
      <c r="AD44" s="91"/>
      <c r="AE44" s="92"/>
      <c r="AF44" s="93" t="str">
        <f t="shared" si="7"/>
        <v/>
      </c>
      <c r="AG44" s="93" t="str">
        <f t="shared" si="5"/>
        <v/>
      </c>
      <c r="AH44" s="94">
        <f t="shared" si="6"/>
        <v>0</v>
      </c>
      <c r="AI44" s="92" t="s">
        <v>23</v>
      </c>
    </row>
    <row r="45" spans="2:35" x14ac:dyDescent="0.25">
      <c r="B45" s="17">
        <f t="shared" si="2"/>
        <v>31</v>
      </c>
      <c r="C45" s="23"/>
      <c r="D45" s="24"/>
      <c r="E45" s="23"/>
      <c r="F45" s="23"/>
      <c r="G45" s="22"/>
      <c r="H45" s="22"/>
      <c r="I45" s="22"/>
      <c r="J45" s="23"/>
      <c r="K45" s="128">
        <f t="shared" si="0"/>
        <v>0</v>
      </c>
      <c r="L45" s="121">
        <v>0</v>
      </c>
      <c r="M45" s="130">
        <f t="shared" si="1"/>
        <v>0</v>
      </c>
      <c r="X45" s="85">
        <f t="shared" si="4"/>
        <v>29</v>
      </c>
      <c r="Y45" s="95" t="s">
        <v>23</v>
      </c>
      <c r="Z45" s="87"/>
      <c r="AA45" s="88"/>
      <c r="AB45" s="89"/>
      <c r="AC45" s="90">
        <f t="shared" si="3"/>
        <v>0</v>
      </c>
      <c r="AD45" s="91"/>
      <c r="AE45" s="92"/>
      <c r="AF45" s="93" t="str">
        <f t="shared" si="7"/>
        <v/>
      </c>
      <c r="AG45" s="93" t="str">
        <f t="shared" si="5"/>
        <v/>
      </c>
      <c r="AH45" s="94">
        <f t="shared" si="6"/>
        <v>0</v>
      </c>
      <c r="AI45" s="92" t="s">
        <v>23</v>
      </c>
    </row>
    <row r="46" spans="2:35" x14ac:dyDescent="0.25">
      <c r="B46" s="17">
        <f t="shared" si="2"/>
        <v>32</v>
      </c>
      <c r="C46" s="23"/>
      <c r="D46" s="24"/>
      <c r="E46" s="23"/>
      <c r="F46" s="23"/>
      <c r="G46" s="22"/>
      <c r="H46" s="22"/>
      <c r="I46" s="22"/>
      <c r="J46" s="23"/>
      <c r="K46" s="128">
        <f t="shared" si="0"/>
        <v>0</v>
      </c>
      <c r="L46" s="121">
        <v>0</v>
      </c>
      <c r="M46" s="130">
        <f t="shared" si="1"/>
        <v>0</v>
      </c>
      <c r="X46" s="85">
        <f t="shared" si="4"/>
        <v>30</v>
      </c>
      <c r="Y46" s="95" t="s">
        <v>23</v>
      </c>
      <c r="Z46" s="87"/>
      <c r="AA46" s="88"/>
      <c r="AB46" s="89"/>
      <c r="AC46" s="90">
        <f t="shared" si="3"/>
        <v>0</v>
      </c>
      <c r="AD46" s="91"/>
      <c r="AE46" s="92"/>
      <c r="AF46" s="93" t="str">
        <f t="shared" si="7"/>
        <v/>
      </c>
      <c r="AG46" s="93" t="str">
        <f t="shared" si="5"/>
        <v/>
      </c>
      <c r="AH46" s="94">
        <f t="shared" si="6"/>
        <v>0</v>
      </c>
      <c r="AI46" s="92" t="s">
        <v>23</v>
      </c>
    </row>
    <row r="47" spans="2:35" x14ac:dyDescent="0.25">
      <c r="B47" s="17">
        <f t="shared" si="2"/>
        <v>33</v>
      </c>
      <c r="C47" s="23"/>
      <c r="D47" s="24"/>
      <c r="E47" s="23"/>
      <c r="F47" s="23"/>
      <c r="G47" s="22"/>
      <c r="H47" s="22"/>
      <c r="I47" s="22"/>
      <c r="J47" s="23"/>
      <c r="K47" s="128">
        <f t="shared" si="0"/>
        <v>0</v>
      </c>
      <c r="L47" s="121">
        <v>0</v>
      </c>
      <c r="M47" s="130">
        <f t="shared" si="1"/>
        <v>0</v>
      </c>
      <c r="X47" s="85">
        <f t="shared" si="4"/>
        <v>31</v>
      </c>
      <c r="Y47" s="95" t="s">
        <v>23</v>
      </c>
      <c r="Z47" s="87"/>
      <c r="AA47" s="88"/>
      <c r="AB47" s="89"/>
      <c r="AC47" s="90">
        <f t="shared" si="3"/>
        <v>0</v>
      </c>
      <c r="AD47" s="91"/>
      <c r="AE47" s="92"/>
      <c r="AF47" s="93" t="str">
        <f t="shared" si="7"/>
        <v/>
      </c>
      <c r="AG47" s="93" t="str">
        <f t="shared" si="5"/>
        <v/>
      </c>
      <c r="AH47" s="94">
        <f t="shared" si="6"/>
        <v>0</v>
      </c>
      <c r="AI47" s="92" t="s">
        <v>23</v>
      </c>
    </row>
    <row r="48" spans="2:35" x14ac:dyDescent="0.25">
      <c r="B48" s="17">
        <f t="shared" si="2"/>
        <v>34</v>
      </c>
      <c r="C48" s="23"/>
      <c r="D48" s="24"/>
      <c r="E48" s="23"/>
      <c r="F48" s="23"/>
      <c r="G48" s="22"/>
      <c r="H48" s="22"/>
      <c r="I48" s="22"/>
      <c r="J48" s="23"/>
      <c r="K48" s="128">
        <f t="shared" si="0"/>
        <v>0</v>
      </c>
      <c r="L48" s="121">
        <v>0</v>
      </c>
      <c r="M48" s="130">
        <f t="shared" si="1"/>
        <v>0</v>
      </c>
      <c r="X48" s="85">
        <f t="shared" si="4"/>
        <v>32</v>
      </c>
      <c r="Y48" s="95" t="s">
        <v>23</v>
      </c>
      <c r="Z48" s="87"/>
      <c r="AA48" s="88"/>
      <c r="AB48" s="89"/>
      <c r="AC48" s="90">
        <f t="shared" si="3"/>
        <v>0</v>
      </c>
      <c r="AD48" s="91"/>
      <c r="AE48" s="92"/>
      <c r="AF48" s="93" t="str">
        <f t="shared" si="7"/>
        <v/>
      </c>
      <c r="AG48" s="93" t="str">
        <f t="shared" si="5"/>
        <v/>
      </c>
      <c r="AH48" s="94">
        <f t="shared" si="6"/>
        <v>0</v>
      </c>
      <c r="AI48" s="92" t="s">
        <v>23</v>
      </c>
    </row>
    <row r="49" spans="2:35" x14ac:dyDescent="0.25">
      <c r="B49" s="17">
        <f t="shared" si="2"/>
        <v>35</v>
      </c>
      <c r="C49" s="23"/>
      <c r="D49" s="24"/>
      <c r="E49" s="23"/>
      <c r="F49" s="23"/>
      <c r="G49" s="22"/>
      <c r="H49" s="22"/>
      <c r="I49" s="22"/>
      <c r="J49" s="23"/>
      <c r="K49" s="128">
        <f t="shared" si="0"/>
        <v>0</v>
      </c>
      <c r="L49" s="121">
        <v>0</v>
      </c>
      <c r="M49" s="130">
        <f t="shared" si="1"/>
        <v>0</v>
      </c>
      <c r="X49" s="85">
        <f t="shared" si="4"/>
        <v>33</v>
      </c>
      <c r="Y49" s="95" t="s">
        <v>23</v>
      </c>
      <c r="Z49" s="87"/>
      <c r="AA49" s="88"/>
      <c r="AB49" s="89"/>
      <c r="AC49" s="90">
        <f t="shared" si="3"/>
        <v>0</v>
      </c>
      <c r="AD49" s="91"/>
      <c r="AE49" s="92"/>
      <c r="AF49" s="93" t="str">
        <f t="shared" si="7"/>
        <v/>
      </c>
      <c r="AG49" s="93" t="str">
        <f t="shared" si="5"/>
        <v/>
      </c>
      <c r="AH49" s="94">
        <f t="shared" si="6"/>
        <v>0</v>
      </c>
      <c r="AI49" s="92" t="s">
        <v>23</v>
      </c>
    </row>
    <row r="50" spans="2:35" x14ac:dyDescent="0.25">
      <c r="B50" s="17">
        <f t="shared" si="2"/>
        <v>36</v>
      </c>
      <c r="C50" s="23"/>
      <c r="D50" s="24"/>
      <c r="E50" s="23"/>
      <c r="F50" s="23"/>
      <c r="G50" s="22"/>
      <c r="H50" s="22"/>
      <c r="I50" s="22"/>
      <c r="J50" s="23"/>
      <c r="K50" s="128">
        <f t="shared" si="0"/>
        <v>0</v>
      </c>
      <c r="L50" s="121">
        <v>0</v>
      </c>
      <c r="M50" s="130">
        <f t="shared" si="1"/>
        <v>0</v>
      </c>
      <c r="X50" s="85">
        <f t="shared" si="4"/>
        <v>34</v>
      </c>
      <c r="Y50" s="95" t="s">
        <v>23</v>
      </c>
      <c r="Z50" s="87"/>
      <c r="AA50" s="88"/>
      <c r="AB50" s="89"/>
      <c r="AC50" s="90">
        <f t="shared" si="3"/>
        <v>0</v>
      </c>
      <c r="AD50" s="91"/>
      <c r="AE50" s="92"/>
      <c r="AF50" s="93" t="str">
        <f t="shared" si="7"/>
        <v/>
      </c>
      <c r="AG50" s="93" t="str">
        <f t="shared" si="5"/>
        <v/>
      </c>
      <c r="AH50" s="94">
        <f t="shared" si="6"/>
        <v>0</v>
      </c>
      <c r="AI50" s="92" t="s">
        <v>23</v>
      </c>
    </row>
    <row r="51" spans="2:35" x14ac:dyDescent="0.25">
      <c r="B51" s="17">
        <f t="shared" si="2"/>
        <v>37</v>
      </c>
      <c r="C51" s="23"/>
      <c r="D51" s="24"/>
      <c r="E51" s="23"/>
      <c r="F51" s="23"/>
      <c r="G51" s="22"/>
      <c r="H51" s="22"/>
      <c r="I51" s="22"/>
      <c r="J51" s="23"/>
      <c r="K51" s="128">
        <f t="shared" si="0"/>
        <v>0</v>
      </c>
      <c r="L51" s="121">
        <v>0</v>
      </c>
      <c r="M51" s="130">
        <f t="shared" si="1"/>
        <v>0</v>
      </c>
      <c r="X51" s="85">
        <f t="shared" si="4"/>
        <v>35</v>
      </c>
      <c r="Y51" s="95" t="s">
        <v>23</v>
      </c>
      <c r="Z51" s="87"/>
      <c r="AA51" s="88"/>
      <c r="AB51" s="89"/>
      <c r="AC51" s="90">
        <f t="shared" si="3"/>
        <v>0</v>
      </c>
      <c r="AD51" s="91"/>
      <c r="AE51" s="92"/>
      <c r="AF51" s="93" t="str">
        <f t="shared" si="7"/>
        <v/>
      </c>
      <c r="AG51" s="93" t="str">
        <f t="shared" si="5"/>
        <v/>
      </c>
      <c r="AH51" s="94">
        <f t="shared" si="6"/>
        <v>0</v>
      </c>
      <c r="AI51" s="92" t="s">
        <v>23</v>
      </c>
    </row>
    <row r="52" spans="2:35" x14ac:dyDescent="0.25">
      <c r="B52" s="17">
        <f t="shared" si="2"/>
        <v>38</v>
      </c>
      <c r="C52" s="23"/>
      <c r="D52" s="24"/>
      <c r="E52" s="23"/>
      <c r="F52" s="23"/>
      <c r="G52" s="22"/>
      <c r="H52" s="22"/>
      <c r="I52" s="22"/>
      <c r="J52" s="23"/>
      <c r="K52" s="128">
        <f t="shared" si="0"/>
        <v>0</v>
      </c>
      <c r="L52" s="121">
        <v>0</v>
      </c>
      <c r="M52" s="130">
        <f t="shared" si="1"/>
        <v>0</v>
      </c>
      <c r="X52" s="85">
        <f t="shared" si="4"/>
        <v>36</v>
      </c>
      <c r="Y52" s="95" t="s">
        <v>23</v>
      </c>
      <c r="Z52" s="87"/>
      <c r="AA52" s="88"/>
      <c r="AB52" s="89"/>
      <c r="AC52" s="90">
        <f t="shared" si="3"/>
        <v>0</v>
      </c>
      <c r="AD52" s="91"/>
      <c r="AE52" s="92"/>
      <c r="AF52" s="93" t="str">
        <f t="shared" si="7"/>
        <v/>
      </c>
      <c r="AG52" s="93" t="str">
        <f t="shared" si="5"/>
        <v/>
      </c>
      <c r="AH52" s="94">
        <f t="shared" si="6"/>
        <v>0</v>
      </c>
      <c r="AI52" s="92" t="s">
        <v>23</v>
      </c>
    </row>
    <row r="53" spans="2:35" x14ac:dyDescent="0.25">
      <c r="B53" s="17">
        <f t="shared" si="2"/>
        <v>39</v>
      </c>
      <c r="C53" s="23"/>
      <c r="D53" s="24"/>
      <c r="E53" s="23"/>
      <c r="F53" s="23"/>
      <c r="G53" s="22"/>
      <c r="H53" s="22"/>
      <c r="I53" s="22"/>
      <c r="J53" s="23"/>
      <c r="K53" s="128">
        <f t="shared" si="0"/>
        <v>0</v>
      </c>
      <c r="L53" s="121">
        <v>0</v>
      </c>
      <c r="M53" s="130">
        <f t="shared" si="1"/>
        <v>0</v>
      </c>
      <c r="X53" s="85">
        <f t="shared" si="4"/>
        <v>37</v>
      </c>
      <c r="Y53" s="95" t="s">
        <v>23</v>
      </c>
      <c r="Z53" s="87"/>
      <c r="AA53" s="88"/>
      <c r="AB53" s="89"/>
      <c r="AC53" s="90">
        <f t="shared" si="3"/>
        <v>0</v>
      </c>
      <c r="AD53" s="91"/>
      <c r="AE53" s="92"/>
      <c r="AF53" s="93" t="str">
        <f t="shared" si="7"/>
        <v/>
      </c>
      <c r="AG53" s="93" t="str">
        <f t="shared" si="5"/>
        <v/>
      </c>
      <c r="AH53" s="94">
        <f t="shared" si="6"/>
        <v>0</v>
      </c>
      <c r="AI53" s="92" t="s">
        <v>23</v>
      </c>
    </row>
    <row r="54" spans="2:35" x14ac:dyDescent="0.25">
      <c r="B54" s="17">
        <f t="shared" si="2"/>
        <v>40</v>
      </c>
      <c r="C54" s="23"/>
      <c r="D54" s="24"/>
      <c r="E54" s="23"/>
      <c r="F54" s="23"/>
      <c r="G54" s="22"/>
      <c r="H54" s="22"/>
      <c r="I54" s="22"/>
      <c r="J54" s="23"/>
      <c r="K54" s="128">
        <f t="shared" si="0"/>
        <v>0</v>
      </c>
      <c r="L54" s="121">
        <v>0</v>
      </c>
      <c r="M54" s="130">
        <f t="shared" si="1"/>
        <v>0</v>
      </c>
      <c r="X54" s="85">
        <f t="shared" si="4"/>
        <v>38</v>
      </c>
      <c r="Y54" s="95" t="s">
        <v>23</v>
      </c>
      <c r="Z54" s="87"/>
      <c r="AA54" s="88"/>
      <c r="AB54" s="89"/>
      <c r="AC54" s="90">
        <f t="shared" si="3"/>
        <v>0</v>
      </c>
      <c r="AD54" s="91"/>
      <c r="AE54" s="92"/>
      <c r="AF54" s="93" t="str">
        <f t="shared" si="7"/>
        <v/>
      </c>
      <c r="AG54" s="93" t="str">
        <f t="shared" si="5"/>
        <v/>
      </c>
      <c r="AH54" s="94">
        <f t="shared" si="6"/>
        <v>0</v>
      </c>
      <c r="AI54" s="92" t="s">
        <v>23</v>
      </c>
    </row>
    <row r="55" spans="2:35" x14ac:dyDescent="0.25">
      <c r="B55" s="17">
        <f t="shared" si="2"/>
        <v>41</v>
      </c>
      <c r="C55" s="23"/>
      <c r="D55" s="24"/>
      <c r="E55" s="23"/>
      <c r="F55" s="23"/>
      <c r="G55" s="22"/>
      <c r="H55" s="22"/>
      <c r="I55" s="22"/>
      <c r="J55" s="23"/>
      <c r="K55" s="128">
        <f t="shared" si="0"/>
        <v>0</v>
      </c>
      <c r="L55" s="121">
        <v>0</v>
      </c>
      <c r="M55" s="130">
        <f t="shared" si="1"/>
        <v>0</v>
      </c>
      <c r="X55" s="85">
        <f t="shared" si="4"/>
        <v>39</v>
      </c>
      <c r="Y55" s="95" t="s">
        <v>23</v>
      </c>
      <c r="Z55" s="87"/>
      <c r="AA55" s="88"/>
      <c r="AB55" s="89"/>
      <c r="AC55" s="90">
        <f t="shared" si="3"/>
        <v>0</v>
      </c>
      <c r="AD55" s="91"/>
      <c r="AE55" s="92"/>
      <c r="AF55" s="93" t="str">
        <f t="shared" si="7"/>
        <v/>
      </c>
      <c r="AG55" s="93" t="str">
        <f t="shared" si="5"/>
        <v/>
      </c>
      <c r="AH55" s="94">
        <f t="shared" si="6"/>
        <v>0</v>
      </c>
      <c r="AI55" s="92" t="s">
        <v>23</v>
      </c>
    </row>
    <row r="56" spans="2:35" x14ac:dyDescent="0.25">
      <c r="B56" s="17">
        <f t="shared" si="2"/>
        <v>42</v>
      </c>
      <c r="C56" s="23"/>
      <c r="D56" s="24"/>
      <c r="E56" s="23"/>
      <c r="F56" s="23"/>
      <c r="G56" s="22"/>
      <c r="H56" s="22"/>
      <c r="I56" s="22"/>
      <c r="J56" s="23"/>
      <c r="K56" s="128">
        <f t="shared" si="0"/>
        <v>0</v>
      </c>
      <c r="L56" s="121">
        <v>0</v>
      </c>
      <c r="M56" s="130">
        <f t="shared" si="1"/>
        <v>0</v>
      </c>
      <c r="X56" s="85">
        <f t="shared" si="4"/>
        <v>40</v>
      </c>
      <c r="Y56" s="95" t="s">
        <v>23</v>
      </c>
      <c r="Z56" s="87"/>
      <c r="AA56" s="88"/>
      <c r="AB56" s="89"/>
      <c r="AC56" s="90">
        <f t="shared" si="3"/>
        <v>0</v>
      </c>
      <c r="AD56" s="91"/>
      <c r="AE56" s="92"/>
      <c r="AF56" s="93" t="str">
        <f t="shared" si="7"/>
        <v/>
      </c>
      <c r="AG56" s="93" t="str">
        <f t="shared" si="5"/>
        <v/>
      </c>
      <c r="AH56" s="94">
        <f t="shared" si="6"/>
        <v>0</v>
      </c>
      <c r="AI56" s="92" t="s">
        <v>23</v>
      </c>
    </row>
    <row r="57" spans="2:35" x14ac:dyDescent="0.25">
      <c r="B57" s="17">
        <f t="shared" si="2"/>
        <v>43</v>
      </c>
      <c r="C57" s="23"/>
      <c r="D57" s="24"/>
      <c r="E57" s="23"/>
      <c r="F57" s="23"/>
      <c r="G57" s="22"/>
      <c r="H57" s="22"/>
      <c r="I57" s="22"/>
      <c r="J57" s="23"/>
      <c r="K57" s="128">
        <f t="shared" si="0"/>
        <v>0</v>
      </c>
      <c r="L57" s="121">
        <v>0</v>
      </c>
      <c r="M57" s="130">
        <f t="shared" si="1"/>
        <v>0</v>
      </c>
      <c r="X57" s="85">
        <f t="shared" si="4"/>
        <v>41</v>
      </c>
      <c r="Y57" s="95" t="s">
        <v>23</v>
      </c>
      <c r="Z57" s="87"/>
      <c r="AA57" s="88"/>
      <c r="AB57" s="89"/>
      <c r="AC57" s="90">
        <f t="shared" si="3"/>
        <v>0</v>
      </c>
      <c r="AD57" s="91"/>
      <c r="AE57" s="92"/>
      <c r="AF57" s="93" t="str">
        <f t="shared" si="7"/>
        <v/>
      </c>
      <c r="AG57" s="93" t="str">
        <f t="shared" si="5"/>
        <v/>
      </c>
      <c r="AH57" s="94">
        <f t="shared" si="6"/>
        <v>0</v>
      </c>
      <c r="AI57" s="92" t="s">
        <v>23</v>
      </c>
    </row>
    <row r="58" spans="2:35" x14ac:dyDescent="0.25">
      <c r="B58" s="17">
        <f t="shared" si="2"/>
        <v>44</v>
      </c>
      <c r="C58" s="23"/>
      <c r="D58" s="24"/>
      <c r="E58" s="23"/>
      <c r="F58" s="23"/>
      <c r="G58" s="22"/>
      <c r="H58" s="22"/>
      <c r="I58" s="22"/>
      <c r="J58" s="23"/>
      <c r="K58" s="128">
        <f t="shared" si="0"/>
        <v>0</v>
      </c>
      <c r="L58" s="121">
        <v>0</v>
      </c>
      <c r="M58" s="130">
        <f t="shared" si="1"/>
        <v>0</v>
      </c>
      <c r="X58" s="85">
        <f t="shared" si="4"/>
        <v>42</v>
      </c>
      <c r="Y58" s="95" t="s">
        <v>23</v>
      </c>
      <c r="Z58" s="87"/>
      <c r="AA58" s="88"/>
      <c r="AB58" s="89"/>
      <c r="AC58" s="90">
        <f t="shared" si="3"/>
        <v>0</v>
      </c>
      <c r="AD58" s="91"/>
      <c r="AE58" s="92"/>
      <c r="AF58" s="93" t="str">
        <f t="shared" si="7"/>
        <v/>
      </c>
      <c r="AG58" s="93" t="str">
        <f t="shared" si="5"/>
        <v/>
      </c>
      <c r="AH58" s="94">
        <f t="shared" si="6"/>
        <v>0</v>
      </c>
      <c r="AI58" s="92" t="s">
        <v>23</v>
      </c>
    </row>
    <row r="59" spans="2:35" x14ac:dyDescent="0.25">
      <c r="B59" s="17">
        <f t="shared" si="2"/>
        <v>45</v>
      </c>
      <c r="C59" s="23"/>
      <c r="D59" s="24"/>
      <c r="E59" s="23"/>
      <c r="F59" s="23"/>
      <c r="G59" s="22"/>
      <c r="H59" s="22"/>
      <c r="I59" s="22"/>
      <c r="J59" s="23"/>
      <c r="K59" s="128">
        <f t="shared" si="0"/>
        <v>0</v>
      </c>
      <c r="L59" s="121">
        <v>0</v>
      </c>
      <c r="M59" s="130">
        <f t="shared" si="1"/>
        <v>0</v>
      </c>
      <c r="X59" s="85">
        <f t="shared" si="4"/>
        <v>43</v>
      </c>
      <c r="Y59" s="95" t="s">
        <v>23</v>
      </c>
      <c r="Z59" s="87"/>
      <c r="AA59" s="88"/>
      <c r="AB59" s="89"/>
      <c r="AC59" s="90">
        <f t="shared" si="3"/>
        <v>0</v>
      </c>
      <c r="AD59" s="91"/>
      <c r="AE59" s="92"/>
      <c r="AF59" s="93" t="str">
        <f t="shared" si="7"/>
        <v/>
      </c>
      <c r="AG59" s="93" t="str">
        <f t="shared" si="5"/>
        <v/>
      </c>
      <c r="AH59" s="94">
        <f t="shared" si="6"/>
        <v>0</v>
      </c>
      <c r="AI59" s="92" t="s">
        <v>23</v>
      </c>
    </row>
    <row r="60" spans="2:35" x14ac:dyDescent="0.25">
      <c r="B60" s="17">
        <f t="shared" si="2"/>
        <v>46</v>
      </c>
      <c r="C60" s="23"/>
      <c r="D60" s="24"/>
      <c r="E60" s="23"/>
      <c r="F60" s="23"/>
      <c r="G60" s="22"/>
      <c r="H60" s="22"/>
      <c r="I60" s="22"/>
      <c r="J60" s="23"/>
      <c r="K60" s="128">
        <f t="shared" si="0"/>
        <v>0</v>
      </c>
      <c r="L60" s="121">
        <v>0</v>
      </c>
      <c r="M60" s="130">
        <f t="shared" si="1"/>
        <v>0</v>
      </c>
      <c r="X60" s="85">
        <f t="shared" si="4"/>
        <v>44</v>
      </c>
      <c r="Y60" s="95" t="s">
        <v>23</v>
      </c>
      <c r="Z60" s="87"/>
      <c r="AA60" s="88"/>
      <c r="AB60" s="89"/>
      <c r="AC60" s="90">
        <f t="shared" si="3"/>
        <v>0</v>
      </c>
      <c r="AD60" s="91"/>
      <c r="AE60" s="92"/>
      <c r="AF60" s="93" t="str">
        <f t="shared" si="7"/>
        <v/>
      </c>
      <c r="AG60" s="93" t="str">
        <f t="shared" si="5"/>
        <v/>
      </c>
      <c r="AH60" s="94">
        <f t="shared" si="6"/>
        <v>0</v>
      </c>
      <c r="AI60" s="92" t="s">
        <v>23</v>
      </c>
    </row>
    <row r="61" spans="2:35" x14ac:dyDescent="0.25">
      <c r="B61" s="17">
        <f t="shared" si="2"/>
        <v>47</v>
      </c>
      <c r="C61" s="23"/>
      <c r="D61" s="24"/>
      <c r="E61" s="23"/>
      <c r="F61" s="23"/>
      <c r="G61" s="22"/>
      <c r="H61" s="22"/>
      <c r="I61" s="22"/>
      <c r="J61" s="23"/>
      <c r="K61" s="128">
        <f t="shared" si="0"/>
        <v>0</v>
      </c>
      <c r="L61" s="121">
        <v>0</v>
      </c>
      <c r="M61" s="130">
        <f t="shared" si="1"/>
        <v>0</v>
      </c>
      <c r="X61" s="85">
        <f t="shared" si="4"/>
        <v>45</v>
      </c>
      <c r="Y61" s="95" t="s">
        <v>23</v>
      </c>
      <c r="Z61" s="87"/>
      <c r="AA61" s="88"/>
      <c r="AB61" s="89"/>
      <c r="AC61" s="90">
        <f t="shared" si="3"/>
        <v>0</v>
      </c>
      <c r="AD61" s="91"/>
      <c r="AE61" s="92"/>
      <c r="AF61" s="93" t="str">
        <f t="shared" si="7"/>
        <v/>
      </c>
      <c r="AG61" s="93" t="str">
        <f t="shared" si="5"/>
        <v/>
      </c>
      <c r="AH61" s="94">
        <f t="shared" si="6"/>
        <v>0</v>
      </c>
      <c r="AI61" s="92" t="s">
        <v>23</v>
      </c>
    </row>
    <row r="62" spans="2:35" x14ac:dyDescent="0.25">
      <c r="B62" s="17">
        <f t="shared" si="2"/>
        <v>48</v>
      </c>
      <c r="C62" s="23"/>
      <c r="D62" s="24"/>
      <c r="E62" s="23"/>
      <c r="F62" s="23"/>
      <c r="G62" s="22"/>
      <c r="H62" s="22"/>
      <c r="I62" s="22"/>
      <c r="J62" s="23"/>
      <c r="K62" s="128">
        <f t="shared" si="0"/>
        <v>0</v>
      </c>
      <c r="L62" s="121">
        <v>0</v>
      </c>
      <c r="M62" s="130">
        <f t="shared" si="1"/>
        <v>0</v>
      </c>
      <c r="X62" s="85">
        <f t="shared" si="4"/>
        <v>46</v>
      </c>
      <c r="Y62" s="95" t="s">
        <v>23</v>
      </c>
      <c r="Z62" s="87"/>
      <c r="AA62" s="88"/>
      <c r="AB62" s="89"/>
      <c r="AC62" s="90">
        <f t="shared" si="3"/>
        <v>0</v>
      </c>
      <c r="AD62" s="91"/>
      <c r="AE62" s="92"/>
      <c r="AF62" s="93" t="str">
        <f t="shared" si="7"/>
        <v/>
      </c>
      <c r="AG62" s="93" t="str">
        <f t="shared" si="5"/>
        <v/>
      </c>
      <c r="AH62" s="94">
        <f t="shared" si="6"/>
        <v>0</v>
      </c>
      <c r="AI62" s="92" t="s">
        <v>23</v>
      </c>
    </row>
    <row r="63" spans="2:35" x14ac:dyDescent="0.25">
      <c r="B63" s="17">
        <f t="shared" si="2"/>
        <v>49</v>
      </c>
      <c r="C63" s="23"/>
      <c r="D63" s="24"/>
      <c r="E63" s="23"/>
      <c r="F63" s="23"/>
      <c r="G63" s="22"/>
      <c r="H63" s="22"/>
      <c r="I63" s="22"/>
      <c r="J63" s="23"/>
      <c r="K63" s="128">
        <f t="shared" si="0"/>
        <v>0</v>
      </c>
      <c r="L63" s="121">
        <v>0</v>
      </c>
      <c r="M63" s="130">
        <f t="shared" si="1"/>
        <v>0</v>
      </c>
      <c r="X63" s="85">
        <f t="shared" si="4"/>
        <v>47</v>
      </c>
      <c r="Y63" s="95" t="s">
        <v>23</v>
      </c>
      <c r="Z63" s="87"/>
      <c r="AA63" s="88"/>
      <c r="AB63" s="89"/>
      <c r="AC63" s="90">
        <f t="shared" si="3"/>
        <v>0</v>
      </c>
      <c r="AD63" s="91"/>
      <c r="AE63" s="92"/>
      <c r="AF63" s="93" t="str">
        <f t="shared" si="7"/>
        <v/>
      </c>
      <c r="AG63" s="93" t="str">
        <f t="shared" si="5"/>
        <v/>
      </c>
      <c r="AH63" s="94">
        <f t="shared" si="6"/>
        <v>0</v>
      </c>
      <c r="AI63" s="92" t="s">
        <v>23</v>
      </c>
    </row>
    <row r="64" spans="2:35" x14ac:dyDescent="0.25">
      <c r="B64" s="17">
        <f t="shared" si="2"/>
        <v>50</v>
      </c>
      <c r="C64" s="23"/>
      <c r="D64" s="24"/>
      <c r="E64" s="23"/>
      <c r="F64" s="23"/>
      <c r="G64" s="22"/>
      <c r="H64" s="22"/>
      <c r="I64" s="22"/>
      <c r="J64" s="23"/>
      <c r="K64" s="128">
        <f t="shared" si="0"/>
        <v>0</v>
      </c>
      <c r="L64" s="121">
        <v>0</v>
      </c>
      <c r="M64" s="130">
        <f t="shared" si="1"/>
        <v>0</v>
      </c>
      <c r="X64" s="85">
        <f t="shared" si="4"/>
        <v>48</v>
      </c>
      <c r="Y64" s="95" t="s">
        <v>23</v>
      </c>
      <c r="Z64" s="87"/>
      <c r="AA64" s="88"/>
      <c r="AB64" s="89"/>
      <c r="AC64" s="90">
        <f t="shared" si="3"/>
        <v>0</v>
      </c>
      <c r="AD64" s="91"/>
      <c r="AE64" s="92"/>
      <c r="AF64" s="93" t="str">
        <f t="shared" si="7"/>
        <v/>
      </c>
      <c r="AG64" s="93" t="str">
        <f t="shared" si="5"/>
        <v/>
      </c>
      <c r="AH64" s="94">
        <f t="shared" si="6"/>
        <v>0</v>
      </c>
      <c r="AI64" s="92" t="s">
        <v>23</v>
      </c>
    </row>
    <row r="65" spans="2:35" x14ac:dyDescent="0.25">
      <c r="B65" s="17">
        <f t="shared" si="2"/>
        <v>51</v>
      </c>
      <c r="C65" s="23"/>
      <c r="D65" s="24"/>
      <c r="E65" s="23"/>
      <c r="F65" s="23"/>
      <c r="G65" s="22"/>
      <c r="H65" s="22"/>
      <c r="I65" s="22"/>
      <c r="J65" s="23"/>
      <c r="K65" s="128">
        <f t="shared" si="0"/>
        <v>0</v>
      </c>
      <c r="L65" s="121">
        <v>0</v>
      </c>
      <c r="M65" s="130">
        <f t="shared" si="1"/>
        <v>0</v>
      </c>
      <c r="X65" s="85">
        <f t="shared" si="4"/>
        <v>49</v>
      </c>
      <c r="Y65" s="95" t="s">
        <v>23</v>
      </c>
      <c r="Z65" s="87"/>
      <c r="AA65" s="88"/>
      <c r="AB65" s="89"/>
      <c r="AC65" s="90">
        <f t="shared" si="3"/>
        <v>0</v>
      </c>
      <c r="AD65" s="91"/>
      <c r="AE65" s="92"/>
      <c r="AF65" s="93" t="str">
        <f t="shared" si="7"/>
        <v/>
      </c>
      <c r="AG65" s="93" t="str">
        <f t="shared" si="5"/>
        <v/>
      </c>
      <c r="AH65" s="94">
        <f t="shared" si="6"/>
        <v>0</v>
      </c>
      <c r="AI65" s="92" t="s">
        <v>23</v>
      </c>
    </row>
    <row r="66" spans="2:35" x14ac:dyDescent="0.25">
      <c r="B66" s="17">
        <f t="shared" si="2"/>
        <v>52</v>
      </c>
      <c r="C66" s="23"/>
      <c r="D66" s="24"/>
      <c r="E66" s="23"/>
      <c r="F66" s="23"/>
      <c r="G66" s="22"/>
      <c r="H66" s="22"/>
      <c r="I66" s="22"/>
      <c r="J66" s="23"/>
      <c r="K66" s="128">
        <f t="shared" si="0"/>
        <v>0</v>
      </c>
      <c r="L66" s="121">
        <v>0</v>
      </c>
      <c r="M66" s="130">
        <f t="shared" si="1"/>
        <v>0</v>
      </c>
      <c r="X66" s="85">
        <f t="shared" si="4"/>
        <v>50</v>
      </c>
      <c r="Y66" s="95" t="s">
        <v>23</v>
      </c>
      <c r="Z66" s="87"/>
      <c r="AA66" s="88"/>
      <c r="AB66" s="89"/>
      <c r="AC66" s="90">
        <f t="shared" si="3"/>
        <v>0</v>
      </c>
      <c r="AD66" s="91"/>
      <c r="AE66" s="92"/>
      <c r="AF66" s="93" t="str">
        <f t="shared" si="7"/>
        <v/>
      </c>
      <c r="AG66" s="93" t="str">
        <f t="shared" si="5"/>
        <v/>
      </c>
      <c r="AH66" s="94">
        <f t="shared" si="6"/>
        <v>0</v>
      </c>
      <c r="AI66" s="92" t="s">
        <v>23</v>
      </c>
    </row>
    <row r="67" spans="2:35" x14ac:dyDescent="0.25">
      <c r="B67" s="17">
        <f t="shared" si="2"/>
        <v>53</v>
      </c>
      <c r="C67" s="23"/>
      <c r="D67" s="24"/>
      <c r="E67" s="23"/>
      <c r="F67" s="23"/>
      <c r="G67" s="22"/>
      <c r="H67" s="22"/>
      <c r="I67" s="22"/>
      <c r="J67" s="23"/>
      <c r="K67" s="128">
        <f t="shared" si="0"/>
        <v>0</v>
      </c>
      <c r="L67" s="121">
        <v>0</v>
      </c>
      <c r="M67" s="130">
        <f t="shared" si="1"/>
        <v>0</v>
      </c>
      <c r="X67" s="31"/>
      <c r="Y67" s="96"/>
      <c r="Z67" s="96" t="s">
        <v>120</v>
      </c>
      <c r="AA67" s="97">
        <f>SUM(AA17:AA66)</f>
        <v>0</v>
      </c>
      <c r="AB67" s="98"/>
      <c r="AC67" s="76">
        <f>SUM(AC17:AC66)</f>
        <v>0</v>
      </c>
      <c r="AD67" s="103">
        <f>SUM(AD17:AD66)</f>
        <v>0</v>
      </c>
      <c r="AE67" s="76"/>
      <c r="AF67" s="103"/>
      <c r="AG67" s="99"/>
      <c r="AH67" s="76"/>
      <c r="AI67" s="26"/>
    </row>
    <row r="68" spans="2:35" x14ac:dyDescent="0.25">
      <c r="B68" s="17">
        <f t="shared" si="2"/>
        <v>54</v>
      </c>
      <c r="C68" s="23"/>
      <c r="D68" s="24"/>
      <c r="E68" s="23"/>
      <c r="F68" s="23"/>
      <c r="G68" s="22"/>
      <c r="H68" s="22"/>
      <c r="I68" s="22"/>
      <c r="J68" s="23"/>
      <c r="K68" s="128">
        <f t="shared" si="0"/>
        <v>0</v>
      </c>
      <c r="L68" s="121">
        <v>0</v>
      </c>
      <c r="M68" s="130">
        <f t="shared" si="1"/>
        <v>0</v>
      </c>
      <c r="X68" s="31"/>
      <c r="Y68" s="26"/>
      <c r="Z68" s="26"/>
      <c r="AA68" s="53"/>
      <c r="AB68" s="58"/>
      <c r="AC68" s="58"/>
      <c r="AD68" s="31"/>
      <c r="AE68" s="31"/>
      <c r="AF68" s="26"/>
      <c r="AG68" s="26"/>
      <c r="AH68" s="26"/>
      <c r="AI68" s="26"/>
    </row>
    <row r="69" spans="2:35" x14ac:dyDescent="0.25">
      <c r="B69" s="17">
        <f t="shared" si="2"/>
        <v>55</v>
      </c>
      <c r="C69" s="23"/>
      <c r="D69" s="24"/>
      <c r="E69" s="23"/>
      <c r="F69" s="23"/>
      <c r="G69" s="22"/>
      <c r="H69" s="22"/>
      <c r="I69" s="22"/>
      <c r="J69" s="23"/>
      <c r="K69" s="128">
        <f t="shared" si="0"/>
        <v>0</v>
      </c>
      <c r="L69" s="121">
        <v>0</v>
      </c>
      <c r="M69" s="130">
        <f t="shared" si="1"/>
        <v>0</v>
      </c>
    </row>
    <row r="70" spans="2:35" x14ac:dyDescent="0.25">
      <c r="B70" s="17">
        <f t="shared" si="2"/>
        <v>56</v>
      </c>
      <c r="C70" s="23"/>
      <c r="D70" s="24"/>
      <c r="E70" s="23"/>
      <c r="F70" s="23"/>
      <c r="G70" s="22"/>
      <c r="H70" s="22"/>
      <c r="I70" s="22"/>
      <c r="J70" s="23"/>
      <c r="K70" s="128">
        <f t="shared" si="0"/>
        <v>0</v>
      </c>
      <c r="L70" s="121">
        <v>0</v>
      </c>
      <c r="M70" s="130">
        <f t="shared" si="1"/>
        <v>0</v>
      </c>
    </row>
    <row r="71" spans="2:35" x14ac:dyDescent="0.25">
      <c r="B71" s="17">
        <f t="shared" si="2"/>
        <v>57</v>
      </c>
      <c r="C71" s="23"/>
      <c r="D71" s="24"/>
      <c r="E71" s="23"/>
      <c r="F71" s="23"/>
      <c r="G71" s="22"/>
      <c r="H71" s="22"/>
      <c r="I71" s="22"/>
      <c r="J71" s="23"/>
      <c r="K71" s="128">
        <f t="shared" si="0"/>
        <v>0</v>
      </c>
      <c r="L71" s="121">
        <v>0</v>
      </c>
      <c r="M71" s="130">
        <f t="shared" si="1"/>
        <v>0</v>
      </c>
    </row>
    <row r="72" spans="2:35" x14ac:dyDescent="0.25">
      <c r="B72" s="17">
        <f t="shared" si="2"/>
        <v>58</v>
      </c>
      <c r="C72" s="23"/>
      <c r="D72" s="24"/>
      <c r="E72" s="23"/>
      <c r="F72" s="23"/>
      <c r="G72" s="22"/>
      <c r="H72" s="22"/>
      <c r="I72" s="22"/>
      <c r="J72" s="23"/>
      <c r="K72" s="128">
        <f t="shared" si="0"/>
        <v>0</v>
      </c>
      <c r="L72" s="121">
        <v>0</v>
      </c>
      <c r="M72" s="130">
        <f t="shared" si="1"/>
        <v>0</v>
      </c>
    </row>
    <row r="73" spans="2:35" x14ac:dyDescent="0.25">
      <c r="B73" s="17">
        <f t="shared" si="2"/>
        <v>59</v>
      </c>
      <c r="C73" s="23"/>
      <c r="D73" s="24"/>
      <c r="E73" s="23"/>
      <c r="F73" s="23"/>
      <c r="G73" s="22"/>
      <c r="H73" s="22"/>
      <c r="I73" s="22"/>
      <c r="J73" s="23"/>
      <c r="K73" s="128">
        <f t="shared" si="0"/>
        <v>0</v>
      </c>
      <c r="L73" s="121">
        <v>0</v>
      </c>
      <c r="M73" s="130">
        <f t="shared" si="1"/>
        <v>0</v>
      </c>
    </row>
    <row r="74" spans="2:35" x14ac:dyDescent="0.25">
      <c r="B74" s="17">
        <f t="shared" si="2"/>
        <v>60</v>
      </c>
      <c r="C74" s="23"/>
      <c r="D74" s="24"/>
      <c r="E74" s="23"/>
      <c r="F74" s="23"/>
      <c r="G74" s="22"/>
      <c r="H74" s="22"/>
      <c r="I74" s="22"/>
      <c r="J74" s="23"/>
      <c r="K74" s="128">
        <f t="shared" si="0"/>
        <v>0</v>
      </c>
      <c r="L74" s="121">
        <v>0</v>
      </c>
      <c r="M74" s="130">
        <f t="shared" si="1"/>
        <v>0</v>
      </c>
    </row>
    <row r="75" spans="2:35" x14ac:dyDescent="0.25">
      <c r="B75" s="17">
        <f t="shared" si="2"/>
        <v>61</v>
      </c>
      <c r="C75" s="23"/>
      <c r="D75" s="24"/>
      <c r="E75" s="23"/>
      <c r="F75" s="23"/>
      <c r="G75" s="22"/>
      <c r="H75" s="22"/>
      <c r="I75" s="22"/>
      <c r="J75" s="23"/>
      <c r="K75" s="128">
        <f t="shared" si="0"/>
        <v>0</v>
      </c>
      <c r="L75" s="121">
        <v>0</v>
      </c>
      <c r="M75" s="130">
        <f t="shared" si="1"/>
        <v>0</v>
      </c>
    </row>
    <row r="76" spans="2:35" x14ac:dyDescent="0.25">
      <c r="B76" s="17">
        <f t="shared" si="2"/>
        <v>62</v>
      </c>
      <c r="C76" s="23"/>
      <c r="D76" s="24"/>
      <c r="E76" s="23"/>
      <c r="F76" s="23"/>
      <c r="G76" s="22"/>
      <c r="H76" s="22"/>
      <c r="I76" s="22"/>
      <c r="J76" s="23"/>
      <c r="K76" s="128">
        <f t="shared" si="0"/>
        <v>0</v>
      </c>
      <c r="L76" s="121">
        <v>0</v>
      </c>
      <c r="M76" s="130">
        <f t="shared" si="1"/>
        <v>0</v>
      </c>
    </row>
    <row r="77" spans="2:35" x14ac:dyDescent="0.25">
      <c r="B77" s="17">
        <f t="shared" si="2"/>
        <v>63</v>
      </c>
      <c r="C77" s="23"/>
      <c r="D77" s="24"/>
      <c r="E77" s="23"/>
      <c r="F77" s="23"/>
      <c r="G77" s="22"/>
      <c r="H77" s="22"/>
      <c r="I77" s="22"/>
      <c r="J77" s="23"/>
      <c r="K77" s="128">
        <f t="shared" si="0"/>
        <v>0</v>
      </c>
      <c r="L77" s="121">
        <v>0</v>
      </c>
      <c r="M77" s="130">
        <f t="shared" si="1"/>
        <v>0</v>
      </c>
    </row>
    <row r="78" spans="2:35" x14ac:dyDescent="0.25">
      <c r="B78" s="17">
        <f t="shared" si="2"/>
        <v>64</v>
      </c>
      <c r="C78" s="23"/>
      <c r="D78" s="24"/>
      <c r="E78" s="23"/>
      <c r="F78" s="23"/>
      <c r="G78" s="22"/>
      <c r="H78" s="22"/>
      <c r="I78" s="22"/>
      <c r="J78" s="23"/>
      <c r="K78" s="128">
        <f t="shared" ref="K78:K114" si="8">G78</f>
        <v>0</v>
      </c>
      <c r="L78" s="121">
        <v>0</v>
      </c>
      <c r="M78" s="130">
        <f t="shared" ref="M78:M114" si="9">IF(K78=0,+L78,(K78*L78))</f>
        <v>0</v>
      </c>
    </row>
    <row r="79" spans="2:35" x14ac:dyDescent="0.25">
      <c r="B79" s="17">
        <f t="shared" si="2"/>
        <v>65</v>
      </c>
      <c r="C79" s="23"/>
      <c r="D79" s="24"/>
      <c r="E79" s="23"/>
      <c r="F79" s="23"/>
      <c r="G79" s="22"/>
      <c r="H79" s="22"/>
      <c r="I79" s="22"/>
      <c r="J79" s="23"/>
      <c r="K79" s="128">
        <f t="shared" si="8"/>
        <v>0</v>
      </c>
      <c r="L79" s="121">
        <v>0</v>
      </c>
      <c r="M79" s="130">
        <f t="shared" si="9"/>
        <v>0</v>
      </c>
    </row>
    <row r="80" spans="2:35" x14ac:dyDescent="0.25">
      <c r="B80" s="17">
        <f t="shared" si="2"/>
        <v>66</v>
      </c>
      <c r="C80" s="23"/>
      <c r="D80" s="24"/>
      <c r="E80" s="23"/>
      <c r="F80" s="23"/>
      <c r="G80" s="22"/>
      <c r="H80" s="22"/>
      <c r="I80" s="22"/>
      <c r="J80" s="23"/>
      <c r="K80" s="128">
        <f t="shared" si="8"/>
        <v>0</v>
      </c>
      <c r="L80" s="121">
        <v>0</v>
      </c>
      <c r="M80" s="130">
        <f t="shared" si="9"/>
        <v>0</v>
      </c>
    </row>
    <row r="81" spans="2:29" x14ac:dyDescent="0.25">
      <c r="B81" s="17">
        <f t="shared" ref="B81:B114" si="10">B80+1</f>
        <v>67</v>
      </c>
      <c r="C81" s="23"/>
      <c r="D81" s="24"/>
      <c r="E81" s="23"/>
      <c r="F81" s="23"/>
      <c r="G81" s="22"/>
      <c r="H81" s="22"/>
      <c r="I81" s="22"/>
      <c r="J81" s="23"/>
      <c r="K81" s="128">
        <f t="shared" si="8"/>
        <v>0</v>
      </c>
      <c r="L81" s="121">
        <v>0</v>
      </c>
      <c r="M81" s="130">
        <f t="shared" si="9"/>
        <v>0</v>
      </c>
      <c r="O81" s="3"/>
      <c r="P81" s="3"/>
      <c r="Q81" s="3"/>
      <c r="R81" s="3"/>
      <c r="S81" s="3"/>
      <c r="T81" s="3"/>
      <c r="AA81" s="3"/>
      <c r="AB81" s="3"/>
      <c r="AC81" s="3"/>
    </row>
    <row r="82" spans="2:29" x14ac:dyDescent="0.25">
      <c r="B82" s="17">
        <f t="shared" si="10"/>
        <v>68</v>
      </c>
      <c r="C82" s="23"/>
      <c r="D82" s="24"/>
      <c r="E82" s="23"/>
      <c r="F82" s="23"/>
      <c r="G82" s="22"/>
      <c r="H82" s="22"/>
      <c r="I82" s="22"/>
      <c r="J82" s="23"/>
      <c r="K82" s="128">
        <f t="shared" si="8"/>
        <v>0</v>
      </c>
      <c r="L82" s="121">
        <v>0</v>
      </c>
      <c r="M82" s="130">
        <f t="shared" si="9"/>
        <v>0</v>
      </c>
      <c r="O82" s="3"/>
      <c r="P82" s="3"/>
      <c r="Q82" s="3"/>
      <c r="R82" s="3"/>
      <c r="S82" s="3"/>
      <c r="T82" s="3"/>
      <c r="AA82" s="3"/>
      <c r="AB82" s="3"/>
      <c r="AC82" s="3"/>
    </row>
    <row r="83" spans="2:29" x14ac:dyDescent="0.25">
      <c r="B83" s="17">
        <f t="shared" si="10"/>
        <v>69</v>
      </c>
      <c r="C83" s="23"/>
      <c r="D83" s="24"/>
      <c r="E83" s="23"/>
      <c r="F83" s="23"/>
      <c r="G83" s="22"/>
      <c r="H83" s="22"/>
      <c r="I83" s="22"/>
      <c r="J83" s="23"/>
      <c r="K83" s="128">
        <f t="shared" si="8"/>
        <v>0</v>
      </c>
      <c r="L83" s="121">
        <v>0</v>
      </c>
      <c r="M83" s="130">
        <f t="shared" si="9"/>
        <v>0</v>
      </c>
      <c r="O83" s="3"/>
      <c r="P83" s="3"/>
      <c r="Q83" s="3"/>
      <c r="R83" s="3"/>
      <c r="S83" s="3"/>
      <c r="T83" s="3"/>
      <c r="AA83" s="3"/>
      <c r="AB83" s="3"/>
      <c r="AC83" s="3"/>
    </row>
    <row r="84" spans="2:29" x14ac:dyDescent="0.25">
      <c r="B84" s="17">
        <f t="shared" si="10"/>
        <v>70</v>
      </c>
      <c r="C84" s="23"/>
      <c r="D84" s="24"/>
      <c r="E84" s="23"/>
      <c r="F84" s="23"/>
      <c r="G84" s="22"/>
      <c r="H84" s="22"/>
      <c r="I84" s="22"/>
      <c r="J84" s="23"/>
      <c r="K84" s="128">
        <f t="shared" si="8"/>
        <v>0</v>
      </c>
      <c r="L84" s="121">
        <v>0</v>
      </c>
      <c r="M84" s="130">
        <f t="shared" si="9"/>
        <v>0</v>
      </c>
      <c r="O84" s="3"/>
      <c r="P84" s="3"/>
      <c r="Q84" s="3"/>
      <c r="R84" s="3"/>
      <c r="S84" s="3"/>
      <c r="T84" s="3"/>
      <c r="AA84" s="3"/>
      <c r="AB84" s="3"/>
      <c r="AC84" s="3"/>
    </row>
    <row r="85" spans="2:29" x14ac:dyDescent="0.25">
      <c r="B85" s="17">
        <f t="shared" si="10"/>
        <v>71</v>
      </c>
      <c r="C85" s="23"/>
      <c r="D85" s="24"/>
      <c r="E85" s="23"/>
      <c r="F85" s="23"/>
      <c r="G85" s="22"/>
      <c r="H85" s="22"/>
      <c r="I85" s="22"/>
      <c r="J85" s="23"/>
      <c r="K85" s="128">
        <f t="shared" si="8"/>
        <v>0</v>
      </c>
      <c r="L85" s="121">
        <v>0</v>
      </c>
      <c r="M85" s="130">
        <f t="shared" si="9"/>
        <v>0</v>
      </c>
      <c r="O85" s="3"/>
      <c r="P85" s="3"/>
      <c r="Q85" s="3"/>
      <c r="R85" s="3"/>
      <c r="S85" s="3"/>
      <c r="T85" s="3"/>
      <c r="AA85" s="3"/>
      <c r="AB85" s="3"/>
      <c r="AC85" s="3"/>
    </row>
    <row r="86" spans="2:29" x14ac:dyDescent="0.25">
      <c r="B86" s="17">
        <f t="shared" si="10"/>
        <v>72</v>
      </c>
      <c r="C86" s="23"/>
      <c r="D86" s="24"/>
      <c r="E86" s="23"/>
      <c r="F86" s="23"/>
      <c r="G86" s="22"/>
      <c r="H86" s="22"/>
      <c r="I86" s="22"/>
      <c r="J86" s="23"/>
      <c r="K86" s="128">
        <f t="shared" si="8"/>
        <v>0</v>
      </c>
      <c r="L86" s="121">
        <v>0</v>
      </c>
      <c r="M86" s="130">
        <f t="shared" si="9"/>
        <v>0</v>
      </c>
      <c r="O86" s="3"/>
      <c r="P86" s="3"/>
      <c r="Q86" s="3"/>
      <c r="R86" s="3"/>
      <c r="S86" s="3"/>
      <c r="T86" s="3"/>
      <c r="AA86" s="3"/>
      <c r="AB86" s="3"/>
      <c r="AC86" s="3"/>
    </row>
    <row r="87" spans="2:29" x14ac:dyDescent="0.25">
      <c r="B87" s="17">
        <f t="shared" si="10"/>
        <v>73</v>
      </c>
      <c r="C87" s="23"/>
      <c r="D87" s="24"/>
      <c r="E87" s="23"/>
      <c r="F87" s="23"/>
      <c r="G87" s="22"/>
      <c r="H87" s="22"/>
      <c r="I87" s="22"/>
      <c r="J87" s="23"/>
      <c r="K87" s="128">
        <f t="shared" si="8"/>
        <v>0</v>
      </c>
      <c r="L87" s="121">
        <v>0</v>
      </c>
      <c r="M87" s="130">
        <f t="shared" si="9"/>
        <v>0</v>
      </c>
      <c r="O87" s="3"/>
      <c r="P87" s="3"/>
      <c r="Q87" s="3"/>
      <c r="R87" s="3"/>
      <c r="S87" s="3"/>
      <c r="T87" s="3"/>
      <c r="AA87" s="3"/>
      <c r="AB87" s="3"/>
      <c r="AC87" s="3"/>
    </row>
    <row r="88" spans="2:29" x14ac:dyDescent="0.25">
      <c r="B88" s="17">
        <f t="shared" si="10"/>
        <v>74</v>
      </c>
      <c r="C88" s="23"/>
      <c r="D88" s="24"/>
      <c r="E88" s="23"/>
      <c r="F88" s="23"/>
      <c r="G88" s="22"/>
      <c r="H88" s="22"/>
      <c r="I88" s="22"/>
      <c r="J88" s="23"/>
      <c r="K88" s="128">
        <f t="shared" si="8"/>
        <v>0</v>
      </c>
      <c r="L88" s="121">
        <v>0</v>
      </c>
      <c r="M88" s="130">
        <f t="shared" si="9"/>
        <v>0</v>
      </c>
      <c r="O88" s="3"/>
      <c r="P88" s="3"/>
      <c r="Q88" s="3"/>
      <c r="R88" s="3"/>
      <c r="S88" s="3"/>
      <c r="T88" s="3"/>
      <c r="AA88" s="3"/>
      <c r="AB88" s="3"/>
      <c r="AC88" s="3"/>
    </row>
    <row r="89" spans="2:29" x14ac:dyDescent="0.25">
      <c r="B89" s="17">
        <f t="shared" si="10"/>
        <v>75</v>
      </c>
      <c r="C89" s="23"/>
      <c r="D89" s="24"/>
      <c r="E89" s="23"/>
      <c r="F89" s="23"/>
      <c r="G89" s="22"/>
      <c r="H89" s="22"/>
      <c r="I89" s="22"/>
      <c r="J89" s="23"/>
      <c r="K89" s="128">
        <f t="shared" si="8"/>
        <v>0</v>
      </c>
      <c r="L89" s="121">
        <v>0</v>
      </c>
      <c r="M89" s="130">
        <f t="shared" si="9"/>
        <v>0</v>
      </c>
      <c r="O89" s="3"/>
      <c r="P89" s="3"/>
      <c r="Q89" s="3"/>
      <c r="R89" s="3"/>
      <c r="S89" s="3"/>
      <c r="T89" s="3"/>
      <c r="AA89" s="3"/>
      <c r="AB89" s="3"/>
      <c r="AC89" s="3"/>
    </row>
    <row r="90" spans="2:29" x14ac:dyDescent="0.25">
      <c r="B90" s="17">
        <f t="shared" si="10"/>
        <v>76</v>
      </c>
      <c r="C90" s="23"/>
      <c r="D90" s="24"/>
      <c r="E90" s="23"/>
      <c r="F90" s="23"/>
      <c r="G90" s="22"/>
      <c r="H90" s="22"/>
      <c r="I90" s="22"/>
      <c r="J90" s="23"/>
      <c r="K90" s="128">
        <f t="shared" si="8"/>
        <v>0</v>
      </c>
      <c r="L90" s="121">
        <v>0</v>
      </c>
      <c r="M90" s="130">
        <f t="shared" si="9"/>
        <v>0</v>
      </c>
      <c r="O90" s="3"/>
      <c r="P90" s="3"/>
      <c r="Q90" s="3"/>
      <c r="R90" s="3"/>
      <c r="S90" s="3"/>
      <c r="T90" s="3"/>
      <c r="AA90" s="3"/>
      <c r="AB90" s="3"/>
      <c r="AC90" s="3"/>
    </row>
    <row r="91" spans="2:29" x14ac:dyDescent="0.25">
      <c r="B91" s="17">
        <f t="shared" si="10"/>
        <v>77</v>
      </c>
      <c r="C91" s="23"/>
      <c r="D91" s="24"/>
      <c r="E91" s="23"/>
      <c r="F91" s="23"/>
      <c r="G91" s="22"/>
      <c r="H91" s="22"/>
      <c r="I91" s="22"/>
      <c r="J91" s="23"/>
      <c r="K91" s="128">
        <f t="shared" si="8"/>
        <v>0</v>
      </c>
      <c r="L91" s="121">
        <v>0</v>
      </c>
      <c r="M91" s="130">
        <f t="shared" si="9"/>
        <v>0</v>
      </c>
      <c r="O91" s="3"/>
      <c r="P91" s="3"/>
      <c r="Q91" s="3"/>
      <c r="R91" s="3"/>
      <c r="S91" s="3"/>
      <c r="T91" s="3"/>
      <c r="AA91" s="3"/>
      <c r="AB91" s="3"/>
      <c r="AC91" s="3"/>
    </row>
    <row r="92" spans="2:29" x14ac:dyDescent="0.25">
      <c r="B92" s="17">
        <f t="shared" si="10"/>
        <v>78</v>
      </c>
      <c r="C92" s="23"/>
      <c r="D92" s="24"/>
      <c r="E92" s="23"/>
      <c r="F92" s="23"/>
      <c r="G92" s="22"/>
      <c r="H92" s="22"/>
      <c r="I92" s="22"/>
      <c r="J92" s="23"/>
      <c r="K92" s="128">
        <f t="shared" si="8"/>
        <v>0</v>
      </c>
      <c r="L92" s="121">
        <v>0</v>
      </c>
      <c r="M92" s="130">
        <f t="shared" si="9"/>
        <v>0</v>
      </c>
      <c r="O92" s="3"/>
      <c r="P92" s="3"/>
      <c r="Q92" s="3"/>
      <c r="R92" s="3"/>
      <c r="S92" s="3"/>
      <c r="T92" s="3"/>
      <c r="AA92" s="3"/>
      <c r="AB92" s="3"/>
      <c r="AC92" s="3"/>
    </row>
    <row r="93" spans="2:29" x14ac:dyDescent="0.25">
      <c r="B93" s="17">
        <f t="shared" si="10"/>
        <v>79</v>
      </c>
      <c r="C93" s="23"/>
      <c r="D93" s="24"/>
      <c r="E93" s="23"/>
      <c r="F93" s="23"/>
      <c r="G93" s="22"/>
      <c r="H93" s="22"/>
      <c r="I93" s="22"/>
      <c r="J93" s="23"/>
      <c r="K93" s="128">
        <f t="shared" si="8"/>
        <v>0</v>
      </c>
      <c r="L93" s="121">
        <v>0</v>
      </c>
      <c r="M93" s="130">
        <f t="shared" si="9"/>
        <v>0</v>
      </c>
      <c r="O93" s="3"/>
      <c r="P93" s="3"/>
      <c r="Q93" s="3"/>
      <c r="R93" s="3"/>
      <c r="S93" s="3"/>
      <c r="T93" s="3"/>
      <c r="AA93" s="3"/>
      <c r="AB93" s="3"/>
      <c r="AC93" s="3"/>
    </row>
    <row r="94" spans="2:29" x14ac:dyDescent="0.25">
      <c r="B94" s="17">
        <f t="shared" si="10"/>
        <v>80</v>
      </c>
      <c r="C94" s="23"/>
      <c r="D94" s="24"/>
      <c r="E94" s="23"/>
      <c r="F94" s="23"/>
      <c r="G94" s="22"/>
      <c r="H94" s="22"/>
      <c r="I94" s="22"/>
      <c r="J94" s="23"/>
      <c r="K94" s="128">
        <f t="shared" si="8"/>
        <v>0</v>
      </c>
      <c r="L94" s="121">
        <v>0</v>
      </c>
      <c r="M94" s="130">
        <f t="shared" si="9"/>
        <v>0</v>
      </c>
      <c r="O94" s="3"/>
      <c r="P94" s="3"/>
      <c r="Q94" s="3"/>
      <c r="R94" s="3"/>
      <c r="S94" s="3"/>
      <c r="T94" s="3"/>
      <c r="AA94" s="3"/>
      <c r="AB94" s="3"/>
      <c r="AC94" s="3"/>
    </row>
    <row r="95" spans="2:29" x14ac:dyDescent="0.25">
      <c r="B95" s="17">
        <f t="shared" si="10"/>
        <v>81</v>
      </c>
      <c r="C95" s="23"/>
      <c r="D95" s="24"/>
      <c r="E95" s="23"/>
      <c r="F95" s="23"/>
      <c r="G95" s="22"/>
      <c r="H95" s="22"/>
      <c r="I95" s="22"/>
      <c r="J95" s="23"/>
      <c r="K95" s="128">
        <f t="shared" si="8"/>
        <v>0</v>
      </c>
      <c r="L95" s="121">
        <v>0</v>
      </c>
      <c r="M95" s="130">
        <f t="shared" si="9"/>
        <v>0</v>
      </c>
      <c r="O95" s="3"/>
      <c r="P95" s="3"/>
      <c r="Q95" s="3"/>
      <c r="R95" s="3"/>
      <c r="S95" s="3"/>
      <c r="T95" s="3"/>
      <c r="AA95" s="3"/>
      <c r="AB95" s="3"/>
      <c r="AC95" s="3"/>
    </row>
    <row r="96" spans="2:29" x14ac:dyDescent="0.25">
      <c r="B96" s="17">
        <f t="shared" si="10"/>
        <v>82</v>
      </c>
      <c r="C96" s="23"/>
      <c r="D96" s="24"/>
      <c r="E96" s="23"/>
      <c r="F96" s="23"/>
      <c r="G96" s="22"/>
      <c r="H96" s="22"/>
      <c r="I96" s="22"/>
      <c r="J96" s="23"/>
      <c r="K96" s="128">
        <f t="shared" si="8"/>
        <v>0</v>
      </c>
      <c r="L96" s="121">
        <v>0</v>
      </c>
      <c r="M96" s="130">
        <f t="shared" si="9"/>
        <v>0</v>
      </c>
      <c r="O96" s="3"/>
      <c r="P96" s="3"/>
      <c r="Q96" s="3"/>
      <c r="R96" s="3"/>
      <c r="S96" s="3"/>
      <c r="T96" s="3"/>
      <c r="AA96" s="3"/>
      <c r="AB96" s="3"/>
      <c r="AC96" s="3"/>
    </row>
    <row r="97" spans="2:29" x14ac:dyDescent="0.25">
      <c r="B97" s="17">
        <f t="shared" si="10"/>
        <v>83</v>
      </c>
      <c r="C97" s="23"/>
      <c r="D97" s="24"/>
      <c r="E97" s="23"/>
      <c r="F97" s="23"/>
      <c r="G97" s="22"/>
      <c r="H97" s="22"/>
      <c r="I97" s="22"/>
      <c r="J97" s="23"/>
      <c r="K97" s="128">
        <f t="shared" si="8"/>
        <v>0</v>
      </c>
      <c r="L97" s="121">
        <v>0</v>
      </c>
      <c r="M97" s="130">
        <f t="shared" si="9"/>
        <v>0</v>
      </c>
      <c r="O97" s="3"/>
      <c r="P97" s="3"/>
      <c r="Q97" s="3"/>
      <c r="R97" s="3"/>
      <c r="S97" s="3"/>
      <c r="T97" s="3"/>
      <c r="AA97" s="3"/>
      <c r="AB97" s="3"/>
      <c r="AC97" s="3"/>
    </row>
    <row r="98" spans="2:29" x14ac:dyDescent="0.25">
      <c r="B98" s="17">
        <f t="shared" si="10"/>
        <v>84</v>
      </c>
      <c r="C98" s="23"/>
      <c r="D98" s="24"/>
      <c r="E98" s="23"/>
      <c r="F98" s="23"/>
      <c r="G98" s="22"/>
      <c r="H98" s="22"/>
      <c r="I98" s="22"/>
      <c r="J98" s="23"/>
      <c r="K98" s="128">
        <f t="shared" si="8"/>
        <v>0</v>
      </c>
      <c r="L98" s="121">
        <v>0</v>
      </c>
      <c r="M98" s="130">
        <f t="shared" si="9"/>
        <v>0</v>
      </c>
      <c r="O98" s="3"/>
      <c r="P98" s="3"/>
      <c r="Q98" s="3"/>
      <c r="R98" s="3"/>
      <c r="S98" s="3"/>
      <c r="T98" s="3"/>
      <c r="AA98" s="3"/>
      <c r="AB98" s="3"/>
      <c r="AC98" s="3"/>
    </row>
    <row r="99" spans="2:29" x14ac:dyDescent="0.25">
      <c r="B99" s="17">
        <f t="shared" si="10"/>
        <v>85</v>
      </c>
      <c r="C99" s="23"/>
      <c r="D99" s="24"/>
      <c r="E99" s="23"/>
      <c r="F99" s="23"/>
      <c r="G99" s="22"/>
      <c r="H99" s="22"/>
      <c r="I99" s="22"/>
      <c r="J99" s="23"/>
      <c r="K99" s="128">
        <f t="shared" si="8"/>
        <v>0</v>
      </c>
      <c r="L99" s="121">
        <v>0</v>
      </c>
      <c r="M99" s="130">
        <f t="shared" si="9"/>
        <v>0</v>
      </c>
      <c r="O99" s="3"/>
      <c r="P99" s="3"/>
      <c r="Q99" s="3"/>
      <c r="R99" s="3"/>
      <c r="S99" s="3"/>
      <c r="T99" s="3"/>
      <c r="AA99" s="3"/>
      <c r="AB99" s="3"/>
      <c r="AC99" s="3"/>
    </row>
    <row r="100" spans="2:29" x14ac:dyDescent="0.25">
      <c r="B100" s="17">
        <f t="shared" si="10"/>
        <v>86</v>
      </c>
      <c r="C100" s="23"/>
      <c r="D100" s="24"/>
      <c r="E100" s="23"/>
      <c r="F100" s="23"/>
      <c r="G100" s="22"/>
      <c r="H100" s="22"/>
      <c r="I100" s="22"/>
      <c r="J100" s="23"/>
      <c r="K100" s="128">
        <f t="shared" si="8"/>
        <v>0</v>
      </c>
      <c r="L100" s="121">
        <v>0</v>
      </c>
      <c r="M100" s="130">
        <f t="shared" si="9"/>
        <v>0</v>
      </c>
      <c r="O100" s="3"/>
      <c r="P100" s="3"/>
      <c r="Q100" s="3"/>
      <c r="R100" s="3"/>
      <c r="S100" s="3"/>
      <c r="T100" s="3"/>
      <c r="AA100" s="3"/>
      <c r="AB100" s="3"/>
      <c r="AC100" s="3"/>
    </row>
    <row r="101" spans="2:29" x14ac:dyDescent="0.25">
      <c r="B101" s="17">
        <f t="shared" si="10"/>
        <v>87</v>
      </c>
      <c r="C101" s="23"/>
      <c r="D101" s="24"/>
      <c r="E101" s="23"/>
      <c r="F101" s="23"/>
      <c r="G101" s="22"/>
      <c r="H101" s="22"/>
      <c r="I101" s="22"/>
      <c r="J101" s="23"/>
      <c r="K101" s="128">
        <f t="shared" si="8"/>
        <v>0</v>
      </c>
      <c r="L101" s="121">
        <v>0</v>
      </c>
      <c r="M101" s="130">
        <f t="shared" si="9"/>
        <v>0</v>
      </c>
      <c r="O101" s="3"/>
      <c r="P101" s="3"/>
      <c r="Q101" s="3"/>
      <c r="R101" s="3"/>
      <c r="S101" s="3"/>
      <c r="T101" s="3"/>
      <c r="AA101" s="3"/>
      <c r="AB101" s="3"/>
      <c r="AC101" s="3"/>
    </row>
    <row r="102" spans="2:29" x14ac:dyDescent="0.25">
      <c r="B102" s="17">
        <f t="shared" si="10"/>
        <v>88</v>
      </c>
      <c r="C102" s="23"/>
      <c r="D102" s="24"/>
      <c r="E102" s="23"/>
      <c r="F102" s="23"/>
      <c r="G102" s="22"/>
      <c r="H102" s="22"/>
      <c r="I102" s="22"/>
      <c r="J102" s="23"/>
      <c r="K102" s="128">
        <f t="shared" si="8"/>
        <v>0</v>
      </c>
      <c r="L102" s="121">
        <v>0</v>
      </c>
      <c r="M102" s="130">
        <f t="shared" si="9"/>
        <v>0</v>
      </c>
      <c r="O102" s="3"/>
      <c r="P102" s="3"/>
      <c r="Q102" s="3"/>
      <c r="R102" s="3"/>
      <c r="S102" s="3"/>
      <c r="T102" s="3"/>
      <c r="AA102" s="3"/>
      <c r="AB102" s="3"/>
      <c r="AC102" s="3"/>
    </row>
    <row r="103" spans="2:29" x14ac:dyDescent="0.25">
      <c r="B103" s="17">
        <f t="shared" si="10"/>
        <v>89</v>
      </c>
      <c r="C103" s="23"/>
      <c r="D103" s="24"/>
      <c r="E103" s="23"/>
      <c r="F103" s="23"/>
      <c r="G103" s="22"/>
      <c r="H103" s="22"/>
      <c r="I103" s="22"/>
      <c r="J103" s="23"/>
      <c r="K103" s="128">
        <f t="shared" si="8"/>
        <v>0</v>
      </c>
      <c r="L103" s="121">
        <v>0</v>
      </c>
      <c r="M103" s="130">
        <f t="shared" si="9"/>
        <v>0</v>
      </c>
      <c r="O103" s="3"/>
      <c r="P103" s="3"/>
      <c r="Q103" s="3"/>
      <c r="R103" s="3"/>
      <c r="S103" s="3"/>
      <c r="T103" s="3"/>
      <c r="AA103" s="3"/>
      <c r="AB103" s="3"/>
      <c r="AC103" s="3"/>
    </row>
    <row r="104" spans="2:29" x14ac:dyDescent="0.25">
      <c r="B104" s="17">
        <f t="shared" si="10"/>
        <v>90</v>
      </c>
      <c r="C104" s="23"/>
      <c r="D104" s="24"/>
      <c r="E104" s="23"/>
      <c r="F104" s="23"/>
      <c r="G104" s="22"/>
      <c r="H104" s="22"/>
      <c r="I104" s="22"/>
      <c r="J104" s="23"/>
      <c r="K104" s="128">
        <f t="shared" si="8"/>
        <v>0</v>
      </c>
      <c r="L104" s="121">
        <v>0</v>
      </c>
      <c r="M104" s="130">
        <f t="shared" si="9"/>
        <v>0</v>
      </c>
      <c r="O104" s="3"/>
      <c r="P104" s="3"/>
      <c r="Q104" s="3"/>
      <c r="R104" s="3"/>
      <c r="S104" s="3"/>
      <c r="T104" s="3"/>
      <c r="AA104" s="3"/>
      <c r="AB104" s="3"/>
      <c r="AC104" s="3"/>
    </row>
    <row r="105" spans="2:29" x14ac:dyDescent="0.25">
      <c r="B105" s="17">
        <f t="shared" si="10"/>
        <v>91</v>
      </c>
      <c r="C105" s="23"/>
      <c r="D105" s="24"/>
      <c r="E105" s="23"/>
      <c r="F105" s="23"/>
      <c r="G105" s="22"/>
      <c r="H105" s="22"/>
      <c r="I105" s="22"/>
      <c r="J105" s="23"/>
      <c r="K105" s="128">
        <f t="shared" si="8"/>
        <v>0</v>
      </c>
      <c r="L105" s="121">
        <v>0</v>
      </c>
      <c r="M105" s="130">
        <f t="shared" si="9"/>
        <v>0</v>
      </c>
      <c r="O105" s="3"/>
      <c r="P105" s="3"/>
      <c r="Q105" s="3"/>
      <c r="R105" s="3"/>
      <c r="S105" s="3"/>
      <c r="T105" s="3"/>
      <c r="AA105" s="3"/>
      <c r="AB105" s="3"/>
      <c r="AC105" s="3"/>
    </row>
    <row r="106" spans="2:29" x14ac:dyDescent="0.25">
      <c r="B106" s="17">
        <f t="shared" si="10"/>
        <v>92</v>
      </c>
      <c r="C106" s="23"/>
      <c r="D106" s="24"/>
      <c r="E106" s="23"/>
      <c r="F106" s="23"/>
      <c r="G106" s="22"/>
      <c r="H106" s="22"/>
      <c r="I106" s="22"/>
      <c r="J106" s="23"/>
      <c r="K106" s="128">
        <f t="shared" si="8"/>
        <v>0</v>
      </c>
      <c r="L106" s="121">
        <v>0</v>
      </c>
      <c r="M106" s="130">
        <f t="shared" si="9"/>
        <v>0</v>
      </c>
      <c r="O106" s="3"/>
      <c r="P106" s="3"/>
      <c r="Q106" s="3"/>
      <c r="R106" s="3"/>
      <c r="S106" s="3"/>
      <c r="T106" s="3"/>
      <c r="AA106" s="3"/>
      <c r="AB106" s="3"/>
      <c r="AC106" s="3"/>
    </row>
    <row r="107" spans="2:29" x14ac:dyDescent="0.25">
      <c r="B107" s="17">
        <f t="shared" si="10"/>
        <v>93</v>
      </c>
      <c r="C107" s="23"/>
      <c r="D107" s="24"/>
      <c r="E107" s="23"/>
      <c r="F107" s="23"/>
      <c r="G107" s="22"/>
      <c r="H107" s="22"/>
      <c r="I107" s="22"/>
      <c r="J107" s="23"/>
      <c r="K107" s="128">
        <f t="shared" si="8"/>
        <v>0</v>
      </c>
      <c r="L107" s="121">
        <v>0</v>
      </c>
      <c r="M107" s="130">
        <f t="shared" si="9"/>
        <v>0</v>
      </c>
      <c r="O107" s="3"/>
      <c r="P107" s="3"/>
      <c r="Q107" s="3"/>
      <c r="R107" s="3"/>
      <c r="S107" s="3"/>
      <c r="T107" s="3"/>
      <c r="AA107" s="3"/>
      <c r="AB107" s="3"/>
      <c r="AC107" s="3"/>
    </row>
    <row r="108" spans="2:29" x14ac:dyDescent="0.25">
      <c r="B108" s="17">
        <f t="shared" si="10"/>
        <v>94</v>
      </c>
      <c r="C108" s="23"/>
      <c r="D108" s="24"/>
      <c r="E108" s="23"/>
      <c r="F108" s="23"/>
      <c r="G108" s="22"/>
      <c r="H108" s="22"/>
      <c r="I108" s="22"/>
      <c r="J108" s="23"/>
      <c r="K108" s="128">
        <f t="shared" si="8"/>
        <v>0</v>
      </c>
      <c r="L108" s="121">
        <v>0</v>
      </c>
      <c r="M108" s="130">
        <f t="shared" si="9"/>
        <v>0</v>
      </c>
      <c r="O108" s="3"/>
      <c r="P108" s="3"/>
      <c r="Q108" s="3"/>
      <c r="R108" s="3"/>
      <c r="S108" s="3"/>
      <c r="T108" s="3"/>
      <c r="AA108" s="3"/>
      <c r="AB108" s="3"/>
      <c r="AC108" s="3"/>
    </row>
    <row r="109" spans="2:29" x14ac:dyDescent="0.25">
      <c r="B109" s="17">
        <f t="shared" si="10"/>
        <v>95</v>
      </c>
      <c r="C109" s="23"/>
      <c r="D109" s="24"/>
      <c r="E109" s="23"/>
      <c r="F109" s="23"/>
      <c r="G109" s="22"/>
      <c r="H109" s="22"/>
      <c r="I109" s="22"/>
      <c r="J109" s="23"/>
      <c r="K109" s="128">
        <f t="shared" si="8"/>
        <v>0</v>
      </c>
      <c r="L109" s="121">
        <v>0</v>
      </c>
      <c r="M109" s="130">
        <f t="shared" si="9"/>
        <v>0</v>
      </c>
      <c r="O109" s="3"/>
      <c r="P109" s="3"/>
      <c r="Q109" s="3"/>
      <c r="R109" s="3"/>
      <c r="S109" s="3"/>
      <c r="T109" s="3"/>
      <c r="AA109" s="3"/>
      <c r="AB109" s="3"/>
      <c r="AC109" s="3"/>
    </row>
    <row r="110" spans="2:29" x14ac:dyDescent="0.25">
      <c r="B110" s="17">
        <f t="shared" si="10"/>
        <v>96</v>
      </c>
      <c r="C110" s="23"/>
      <c r="D110" s="24"/>
      <c r="E110" s="23"/>
      <c r="F110" s="23"/>
      <c r="G110" s="22"/>
      <c r="H110" s="22"/>
      <c r="I110" s="22"/>
      <c r="J110" s="23"/>
      <c r="K110" s="128">
        <f t="shared" si="8"/>
        <v>0</v>
      </c>
      <c r="L110" s="121">
        <v>0</v>
      </c>
      <c r="M110" s="130">
        <f t="shared" si="9"/>
        <v>0</v>
      </c>
      <c r="O110" s="3"/>
      <c r="P110" s="3"/>
      <c r="Q110" s="3"/>
      <c r="R110" s="3"/>
      <c r="S110" s="3"/>
      <c r="T110" s="3"/>
      <c r="AA110" s="3"/>
      <c r="AB110" s="3"/>
      <c r="AC110" s="3"/>
    </row>
    <row r="111" spans="2:29" x14ac:dyDescent="0.25">
      <c r="B111" s="17">
        <f t="shared" si="10"/>
        <v>97</v>
      </c>
      <c r="C111" s="23"/>
      <c r="D111" s="24"/>
      <c r="E111" s="23"/>
      <c r="F111" s="23"/>
      <c r="G111" s="22"/>
      <c r="H111" s="22"/>
      <c r="I111" s="22"/>
      <c r="J111" s="23"/>
      <c r="K111" s="128">
        <f t="shared" si="8"/>
        <v>0</v>
      </c>
      <c r="L111" s="121">
        <v>0</v>
      </c>
      <c r="M111" s="130">
        <f t="shared" si="9"/>
        <v>0</v>
      </c>
      <c r="O111" s="3"/>
      <c r="P111" s="3"/>
      <c r="Q111" s="3"/>
      <c r="R111" s="3"/>
      <c r="S111" s="3"/>
      <c r="T111" s="3"/>
      <c r="AA111" s="3"/>
      <c r="AB111" s="3"/>
      <c r="AC111" s="3"/>
    </row>
    <row r="112" spans="2:29" x14ac:dyDescent="0.25">
      <c r="B112" s="17">
        <f t="shared" si="10"/>
        <v>98</v>
      </c>
      <c r="C112" s="23"/>
      <c r="D112" s="24"/>
      <c r="E112" s="23"/>
      <c r="F112" s="23"/>
      <c r="G112" s="22"/>
      <c r="H112" s="22"/>
      <c r="I112" s="22"/>
      <c r="J112" s="23"/>
      <c r="K112" s="128">
        <f t="shared" si="8"/>
        <v>0</v>
      </c>
      <c r="L112" s="121">
        <v>0</v>
      </c>
      <c r="M112" s="130">
        <f t="shared" si="9"/>
        <v>0</v>
      </c>
      <c r="O112" s="3"/>
      <c r="P112" s="3"/>
      <c r="Q112" s="3"/>
      <c r="R112" s="3"/>
      <c r="S112" s="3"/>
      <c r="T112" s="3"/>
      <c r="AA112" s="3"/>
      <c r="AB112" s="3"/>
      <c r="AC112" s="3"/>
    </row>
    <row r="113" spans="2:29" x14ac:dyDescent="0.25">
      <c r="B113" s="17">
        <f t="shared" si="10"/>
        <v>99</v>
      </c>
      <c r="C113" s="23"/>
      <c r="D113" s="24"/>
      <c r="E113" s="23"/>
      <c r="F113" s="23"/>
      <c r="G113" s="22"/>
      <c r="H113" s="22"/>
      <c r="I113" s="22"/>
      <c r="J113" s="23"/>
      <c r="K113" s="128">
        <f t="shared" si="8"/>
        <v>0</v>
      </c>
      <c r="L113" s="121">
        <v>0</v>
      </c>
      <c r="M113" s="130">
        <f t="shared" si="9"/>
        <v>0</v>
      </c>
      <c r="O113" s="3"/>
      <c r="P113" s="3"/>
      <c r="Q113" s="3"/>
      <c r="R113" s="3"/>
      <c r="S113" s="3"/>
      <c r="T113" s="3"/>
      <c r="AA113" s="3"/>
      <c r="AB113" s="3"/>
      <c r="AC113" s="3"/>
    </row>
    <row r="114" spans="2:29" x14ac:dyDescent="0.25">
      <c r="B114" s="17">
        <f t="shared" si="10"/>
        <v>100</v>
      </c>
      <c r="C114" s="25"/>
      <c r="D114" s="24"/>
      <c r="E114" s="25"/>
      <c r="F114" s="25"/>
      <c r="G114" s="22"/>
      <c r="H114" s="22"/>
      <c r="I114" s="22"/>
      <c r="J114" s="25"/>
      <c r="K114" s="128">
        <f t="shared" si="8"/>
        <v>0</v>
      </c>
      <c r="L114" s="121">
        <v>0</v>
      </c>
      <c r="M114" s="130">
        <f t="shared" si="9"/>
        <v>0</v>
      </c>
      <c r="O114" s="3"/>
      <c r="P114" s="3"/>
      <c r="Q114" s="3"/>
      <c r="R114" s="3"/>
      <c r="S114" s="3"/>
      <c r="T114" s="3"/>
      <c r="AA114" s="3"/>
      <c r="AB114" s="3"/>
      <c r="AC114" s="3"/>
    </row>
    <row r="115" spans="2:29" x14ac:dyDescent="0.25">
      <c r="B115" s="26"/>
      <c r="C115" s="26"/>
      <c r="D115" s="26"/>
      <c r="E115" s="27" t="s">
        <v>23</v>
      </c>
      <c r="F115" s="27" t="s">
        <v>46</v>
      </c>
      <c r="G115" s="28">
        <f>SUM(G14:G114)</f>
        <v>0</v>
      </c>
      <c r="H115" s="28">
        <f>SUM(H14:H114)</f>
        <v>0</v>
      </c>
      <c r="I115" s="28">
        <f>SUM(I14:I114)</f>
        <v>0</v>
      </c>
      <c r="J115" s="29">
        <f>+G115+H115+I115</f>
        <v>0</v>
      </c>
      <c r="K115" s="129">
        <f>SUM(K14:K114)</f>
        <v>0</v>
      </c>
      <c r="L115" s="115"/>
      <c r="M115" s="131">
        <f>SUM(M14:M114)</f>
        <v>0</v>
      </c>
      <c r="O115" s="3"/>
      <c r="P115" s="3"/>
      <c r="Q115" s="3"/>
      <c r="R115" s="3"/>
      <c r="S115" s="3"/>
      <c r="T115" s="3"/>
      <c r="AA115" s="3"/>
      <c r="AB115" s="3"/>
      <c r="AC115" s="3"/>
    </row>
    <row r="116" spans="2:29" x14ac:dyDescent="0.25">
      <c r="B116" s="26"/>
      <c r="C116" s="26"/>
      <c r="D116" s="26"/>
      <c r="E116" s="30"/>
      <c r="F116" s="30"/>
      <c r="G116" s="30" t="s">
        <v>14</v>
      </c>
      <c r="H116" s="30" t="s">
        <v>15</v>
      </c>
      <c r="I116" s="30" t="s">
        <v>16</v>
      </c>
      <c r="J116" s="30" t="s">
        <v>47</v>
      </c>
      <c r="K116" s="114"/>
      <c r="L116" s="114"/>
      <c r="M116" s="114"/>
      <c r="O116" s="3"/>
      <c r="P116" s="3"/>
      <c r="Q116" s="3"/>
      <c r="R116" s="3"/>
      <c r="S116" s="3"/>
      <c r="T116" s="3"/>
      <c r="AA116" s="3"/>
      <c r="AB116" s="3"/>
      <c r="AC116" s="3"/>
    </row>
    <row r="117" spans="2:29" x14ac:dyDescent="0.25">
      <c r="B117" s="26"/>
      <c r="C117" s="26"/>
      <c r="D117" s="26"/>
      <c r="E117" s="31"/>
      <c r="F117" s="31"/>
      <c r="G117" s="31"/>
      <c r="H117" s="31"/>
      <c r="I117" s="31"/>
      <c r="J117" s="26"/>
      <c r="O117" s="3"/>
      <c r="P117" s="3"/>
      <c r="Q117" s="3"/>
      <c r="R117" s="3"/>
      <c r="S117" s="3"/>
      <c r="T117" s="3"/>
      <c r="AA117" s="3"/>
      <c r="AB117" s="3"/>
      <c r="AC117" s="3"/>
    </row>
    <row r="119" spans="2:29" x14ac:dyDescent="0.25">
      <c r="D119" s="110" t="s">
        <v>183</v>
      </c>
    </row>
    <row r="120" spans="2:29" x14ac:dyDescent="0.25">
      <c r="C120" s="23" t="s">
        <v>159</v>
      </c>
      <c r="D120" s="24" t="s">
        <v>160</v>
      </c>
      <c r="E120" s="23" t="s">
        <v>20</v>
      </c>
      <c r="F120" s="23"/>
    </row>
    <row r="121" spans="2:29" x14ac:dyDescent="0.25">
      <c r="C121" s="18" t="s">
        <v>18</v>
      </c>
      <c r="D121" s="19" t="s">
        <v>161</v>
      </c>
      <c r="E121" s="18" t="s">
        <v>20</v>
      </c>
      <c r="F121" s="18"/>
    </row>
    <row r="122" spans="2:29" x14ac:dyDescent="0.25">
      <c r="C122" s="18" t="s">
        <v>18</v>
      </c>
      <c r="D122" s="19" t="s">
        <v>162</v>
      </c>
      <c r="E122" s="18" t="s">
        <v>20</v>
      </c>
      <c r="F122" s="18"/>
    </row>
    <row r="123" spans="2:29" x14ac:dyDescent="0.25">
      <c r="C123" s="18" t="s">
        <v>18</v>
      </c>
      <c r="D123" s="19" t="s">
        <v>163</v>
      </c>
      <c r="E123" s="18" t="s">
        <v>20</v>
      </c>
      <c r="F123" s="18"/>
    </row>
    <row r="124" spans="2:29" x14ac:dyDescent="0.25">
      <c r="C124" s="18" t="s">
        <v>18</v>
      </c>
      <c r="D124" s="19" t="s">
        <v>164</v>
      </c>
      <c r="E124" s="18" t="s">
        <v>20</v>
      </c>
      <c r="F124" s="18"/>
    </row>
    <row r="125" spans="2:29" x14ac:dyDescent="0.25">
      <c r="C125" s="18" t="s">
        <v>18</v>
      </c>
      <c r="D125" s="19" t="s">
        <v>165</v>
      </c>
      <c r="E125" s="18" t="s">
        <v>20</v>
      </c>
      <c r="F125" s="18"/>
    </row>
    <row r="126" spans="2:29" x14ac:dyDescent="0.25">
      <c r="C126" s="18" t="s">
        <v>18</v>
      </c>
      <c r="D126" s="19" t="s">
        <v>166</v>
      </c>
      <c r="E126" s="18" t="s">
        <v>20</v>
      </c>
      <c r="F126" s="18"/>
    </row>
    <row r="127" spans="2:29" x14ac:dyDescent="0.25">
      <c r="C127" s="18" t="s">
        <v>18</v>
      </c>
      <c r="D127" s="19" t="s">
        <v>167</v>
      </c>
      <c r="E127" s="18" t="s">
        <v>20</v>
      </c>
      <c r="F127" s="18"/>
    </row>
    <row r="128" spans="2:29" x14ac:dyDescent="0.25">
      <c r="C128" s="18" t="s">
        <v>18</v>
      </c>
      <c r="D128" s="19" t="s">
        <v>168</v>
      </c>
      <c r="E128" s="18" t="s">
        <v>20</v>
      </c>
      <c r="F128" s="18"/>
    </row>
    <row r="129" spans="3:6" x14ac:dyDescent="0.25">
      <c r="C129" s="18" t="s">
        <v>18</v>
      </c>
      <c r="D129" s="19" t="s">
        <v>169</v>
      </c>
      <c r="E129" s="18" t="s">
        <v>20</v>
      </c>
      <c r="F129" s="18"/>
    </row>
    <row r="130" spans="3:6" x14ac:dyDescent="0.25">
      <c r="C130" s="18" t="s">
        <v>170</v>
      </c>
      <c r="D130" s="19" t="s">
        <v>171</v>
      </c>
      <c r="E130" s="18" t="s">
        <v>20</v>
      </c>
      <c r="F130" s="18" t="s">
        <v>172</v>
      </c>
    </row>
    <row r="131" spans="3:6" x14ac:dyDescent="0.25">
      <c r="C131" s="18" t="s">
        <v>143</v>
      </c>
      <c r="D131" s="19" t="s">
        <v>173</v>
      </c>
      <c r="E131" s="18" t="s">
        <v>20</v>
      </c>
      <c r="F131" s="18" t="s">
        <v>172</v>
      </c>
    </row>
    <row r="132" spans="3:6" x14ac:dyDescent="0.25">
      <c r="C132" s="18" t="s">
        <v>21</v>
      </c>
      <c r="D132" s="19" t="s">
        <v>174</v>
      </c>
      <c r="E132" s="18" t="s">
        <v>20</v>
      </c>
      <c r="F132" s="18" t="s">
        <v>172</v>
      </c>
    </row>
    <row r="133" spans="3:6" x14ac:dyDescent="0.25">
      <c r="C133" s="18" t="s">
        <v>175</v>
      </c>
      <c r="D133" s="19" t="s">
        <v>176</v>
      </c>
      <c r="E133" s="18" t="s">
        <v>34</v>
      </c>
      <c r="F133" s="18" t="s">
        <v>20</v>
      </c>
    </row>
    <row r="134" spans="3:6" x14ac:dyDescent="0.25">
      <c r="C134" s="18" t="s">
        <v>39</v>
      </c>
      <c r="D134" s="19" t="s">
        <v>177</v>
      </c>
      <c r="E134" s="18" t="s">
        <v>20</v>
      </c>
      <c r="F134" s="18"/>
    </row>
    <row r="135" spans="3:6" x14ac:dyDescent="0.25">
      <c r="C135" s="18" t="s">
        <v>178</v>
      </c>
      <c r="D135" s="19" t="s">
        <v>179</v>
      </c>
      <c r="E135" s="18" t="s">
        <v>20</v>
      </c>
      <c r="F135" s="18"/>
    </row>
    <row r="136" spans="3:6" x14ac:dyDescent="0.25">
      <c r="C136" s="23" t="s">
        <v>41</v>
      </c>
      <c r="D136" s="19" t="s">
        <v>180</v>
      </c>
      <c r="E136" s="18" t="s">
        <v>20</v>
      </c>
      <c r="F136" s="18"/>
    </row>
    <row r="137" spans="3:6" x14ac:dyDescent="0.25">
      <c r="C137" s="23" t="s">
        <v>44</v>
      </c>
      <c r="D137" s="19" t="s">
        <v>181</v>
      </c>
      <c r="E137" s="18" t="s">
        <v>20</v>
      </c>
      <c r="F137" s="18"/>
    </row>
    <row r="138" spans="3:6" x14ac:dyDescent="0.25">
      <c r="C138" s="23"/>
      <c r="D138" s="19"/>
      <c r="E138" s="18"/>
      <c r="F138" s="18"/>
    </row>
  </sheetData>
  <sheetProtection password="A5A0" sheet="1" objects="1" scenarios="1"/>
  <pageMargins left="0.7" right="0.7" top="0.75" bottom="0.75" header="0.3" footer="0.3"/>
  <pageSetup orientation="portrait" verticalDpi="300"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AL152"/>
  <sheetViews>
    <sheetView showGridLines="0" showRowColHeaders="0" workbookViewId="0"/>
  </sheetViews>
  <sheetFormatPr defaultRowHeight="15" x14ac:dyDescent="0.25"/>
  <cols>
    <col min="1" max="1" width="2.28515625" style="3" customWidth="1"/>
    <col min="2" max="2" width="5.140625" style="3" customWidth="1"/>
    <col min="3" max="3" width="9.28515625" style="3" customWidth="1"/>
    <col min="4" max="4" width="62.28515625" style="3" customWidth="1"/>
    <col min="5" max="6" width="6.85546875" style="3" customWidth="1"/>
    <col min="7" max="7" width="6.42578125" style="3" customWidth="1"/>
    <col min="8" max="8" width="6.85546875" style="3" customWidth="1"/>
    <col min="9" max="9" width="6.28515625" style="3" customWidth="1"/>
    <col min="10" max="10" width="20" style="3" customWidth="1"/>
    <col min="11" max="12" width="10.5703125" style="3" customWidth="1"/>
    <col min="13" max="13" width="12.7109375" style="3" customWidth="1"/>
    <col min="14" max="14" width="9.140625" style="3"/>
    <col min="16" max="16" width="40.140625" customWidth="1"/>
    <col min="17" max="17" width="19.5703125" customWidth="1"/>
    <col min="19" max="19" width="13.28515625" customWidth="1"/>
    <col min="21" max="23" width="9.140625" style="3"/>
    <col min="24" max="24" width="5" style="3" customWidth="1"/>
    <col min="25" max="25" width="51.7109375" style="3" customWidth="1"/>
    <col min="26" max="26" width="12.7109375" style="3" customWidth="1"/>
    <col min="27" max="27" width="7.7109375" style="50" customWidth="1"/>
    <col min="28" max="28" width="12.7109375" style="51" customWidth="1"/>
    <col min="29" max="29" width="9.85546875" style="51" bestFit="1" customWidth="1"/>
    <col min="30" max="30" width="9.28515625" style="3" bestFit="1" customWidth="1"/>
    <col min="31" max="31" width="9.7109375" style="3" bestFit="1" customWidth="1"/>
    <col min="32" max="33" width="9.28515625" style="3" bestFit="1" customWidth="1"/>
    <col min="34" max="34" width="10.7109375" style="3" customWidth="1"/>
    <col min="35" max="35" width="9.7109375" style="3" bestFit="1" customWidth="1"/>
    <col min="36" max="37" width="9.140625" style="3"/>
    <col min="38" max="38" width="51" style="3" customWidth="1"/>
    <col min="39" max="16384" width="9.140625" style="3"/>
  </cols>
  <sheetData>
    <row r="1" spans="2:38" x14ac:dyDescent="0.25">
      <c r="Y1" s="26"/>
    </row>
    <row r="2" spans="2:38" ht="15.75" x14ac:dyDescent="0.25">
      <c r="X2" s="26"/>
      <c r="Y2" s="2" t="s">
        <v>121</v>
      </c>
      <c r="Z2" s="52"/>
      <c r="AA2" s="53"/>
      <c r="AB2" s="54"/>
      <c r="AC2" s="52"/>
      <c r="AD2" s="55"/>
      <c r="AE2" s="26"/>
      <c r="AF2" s="26"/>
      <c r="AG2" s="26"/>
      <c r="AH2" s="26"/>
      <c r="AI2" s="26"/>
      <c r="AL2" s="2" t="s">
        <v>127</v>
      </c>
    </row>
    <row r="3" spans="2:38" ht="43.5" customHeight="1" x14ac:dyDescent="0.25">
      <c r="D3" s="122" t="s">
        <v>130</v>
      </c>
      <c r="X3" s="56"/>
      <c r="Y3" s="102" t="s">
        <v>125</v>
      </c>
      <c r="Z3" s="57"/>
      <c r="AA3" s="53"/>
      <c r="AB3" s="58"/>
      <c r="AC3" s="58"/>
      <c r="AD3" s="57"/>
      <c r="AE3" s="57"/>
      <c r="AF3" s="57"/>
      <c r="AG3" s="57"/>
      <c r="AH3" s="57"/>
      <c r="AI3" s="57"/>
    </row>
    <row r="4" spans="2:38" x14ac:dyDescent="0.25">
      <c r="D4" s="123"/>
      <c r="X4" s="59"/>
      <c r="Y4" s="59"/>
      <c r="Z4" s="26"/>
      <c r="AA4" s="53"/>
      <c r="AB4" s="58"/>
      <c r="AC4" s="58"/>
      <c r="AD4" s="26"/>
      <c r="AE4" s="26"/>
      <c r="AF4" s="26"/>
      <c r="AG4" s="26"/>
      <c r="AH4" s="26"/>
      <c r="AI4" s="26"/>
    </row>
    <row r="5" spans="2:38" x14ac:dyDescent="0.25">
      <c r="B5" s="1"/>
      <c r="C5" s="1"/>
      <c r="D5" s="2" t="s">
        <v>345</v>
      </c>
      <c r="E5" s="1"/>
      <c r="F5" s="1"/>
      <c r="G5" s="1"/>
      <c r="H5" s="1"/>
      <c r="I5" s="1"/>
      <c r="J5" s="1"/>
      <c r="K5" s="1"/>
      <c r="L5" s="1"/>
      <c r="M5" s="1"/>
      <c r="X5" s="59"/>
      <c r="Y5" s="60" t="s">
        <v>88</v>
      </c>
      <c r="Z5" s="26"/>
      <c r="AA5" s="53"/>
      <c r="AB5" s="61" t="s">
        <v>89</v>
      </c>
      <c r="AC5" s="58" t="s">
        <v>122</v>
      </c>
      <c r="AD5" s="26"/>
      <c r="AE5" s="26"/>
      <c r="AF5" s="26"/>
      <c r="AG5" s="26"/>
      <c r="AH5" s="26"/>
      <c r="AI5" s="26"/>
    </row>
    <row r="6" spans="2:38" ht="15" customHeight="1" x14ac:dyDescent="0.25">
      <c r="B6" s="1"/>
      <c r="C6" s="4"/>
      <c r="D6" s="5"/>
      <c r="E6" s="6"/>
      <c r="F6" s="1"/>
      <c r="G6" s="1"/>
      <c r="H6" s="1"/>
      <c r="I6" s="1"/>
      <c r="J6" s="1"/>
      <c r="K6" s="1"/>
      <c r="L6" s="1"/>
      <c r="M6" s="1"/>
      <c r="X6" s="59"/>
      <c r="Y6" s="62" t="s">
        <v>90</v>
      </c>
      <c r="Z6" s="63"/>
      <c r="AA6" s="53"/>
      <c r="AB6" s="58"/>
      <c r="AC6" s="58"/>
      <c r="AD6" s="26"/>
      <c r="AE6" s="26"/>
      <c r="AF6" s="26"/>
      <c r="AG6" s="26"/>
      <c r="AH6" s="26"/>
      <c r="AI6" s="26"/>
    </row>
    <row r="7" spans="2:38" ht="15" customHeight="1" x14ac:dyDescent="0.25">
      <c r="B7" s="1"/>
      <c r="C7" s="4"/>
      <c r="D7" s="7" t="s">
        <v>0</v>
      </c>
      <c r="E7" s="6"/>
      <c r="F7" s="4"/>
      <c r="G7" s="1"/>
      <c r="H7" s="1"/>
      <c r="I7" s="1"/>
      <c r="J7" s="1"/>
      <c r="K7" s="1"/>
      <c r="L7" s="1"/>
      <c r="M7" s="11"/>
      <c r="X7" s="59"/>
      <c r="Y7" s="62" t="s">
        <v>91</v>
      </c>
      <c r="Z7" s="63"/>
      <c r="AA7" s="53"/>
      <c r="AB7" s="64" t="s">
        <v>123</v>
      </c>
      <c r="AC7" s="65"/>
      <c r="AD7" s="66"/>
      <c r="AE7" s="66"/>
      <c r="AF7" s="66"/>
      <c r="AG7" s="66"/>
      <c r="AH7" s="66"/>
      <c r="AI7" s="100">
        <v>0</v>
      </c>
    </row>
    <row r="8" spans="2:38" x14ac:dyDescent="0.25">
      <c r="B8" s="8" t="s">
        <v>1</v>
      </c>
      <c r="C8" s="9"/>
      <c r="D8" s="10" t="s">
        <v>48</v>
      </c>
      <c r="E8" s="8"/>
      <c r="F8" s="4"/>
      <c r="G8" s="1"/>
      <c r="H8" s="1"/>
      <c r="I8" s="1"/>
      <c r="J8" s="11" t="s">
        <v>2</v>
      </c>
      <c r="K8" s="1"/>
      <c r="L8" s="1"/>
      <c r="M8" s="11"/>
      <c r="X8" s="59"/>
      <c r="Y8" s="62" t="s">
        <v>92</v>
      </c>
      <c r="Z8" s="63"/>
      <c r="AA8" s="53"/>
      <c r="AB8" s="67"/>
      <c r="AC8" s="68"/>
      <c r="AD8" s="68"/>
      <c r="AE8" s="68"/>
      <c r="AF8" s="68"/>
      <c r="AG8" s="69"/>
      <c r="AH8" s="70" t="s">
        <v>93</v>
      </c>
      <c r="AI8" s="101"/>
    </row>
    <row r="9" spans="2:38" x14ac:dyDescent="0.25">
      <c r="B9" s="8" t="s">
        <v>1</v>
      </c>
      <c r="C9" s="9"/>
      <c r="D9" s="10" t="s">
        <v>3</v>
      </c>
      <c r="E9" s="8"/>
      <c r="F9" s="4"/>
      <c r="G9" s="1"/>
      <c r="H9" s="1"/>
      <c r="I9" s="1"/>
      <c r="J9" s="12">
        <f>J11/24</f>
        <v>0</v>
      </c>
      <c r="K9" s="1"/>
      <c r="L9" s="1"/>
      <c r="M9" s="11"/>
      <c r="X9" s="59"/>
      <c r="Y9" s="62" t="s">
        <v>94</v>
      </c>
      <c r="Z9" s="63"/>
      <c r="AA9" s="53"/>
      <c r="AB9" s="71"/>
      <c r="AC9" s="72"/>
      <c r="AD9" s="72"/>
      <c r="AE9" s="72"/>
      <c r="AF9" s="72"/>
      <c r="AG9" s="73"/>
      <c r="AH9" s="74"/>
      <c r="AI9" s="75"/>
    </row>
    <row r="10" spans="2:38" x14ac:dyDescent="0.25">
      <c r="B10" s="8" t="s">
        <v>1</v>
      </c>
      <c r="C10" s="9"/>
      <c r="D10" s="10" t="s">
        <v>4</v>
      </c>
      <c r="E10" s="8"/>
      <c r="F10" s="4"/>
      <c r="G10" s="1"/>
      <c r="H10" s="1"/>
      <c r="I10" s="1"/>
      <c r="J10" s="11" t="s">
        <v>5</v>
      </c>
      <c r="K10" s="118" t="s">
        <v>328</v>
      </c>
      <c r="L10" s="118" t="s">
        <v>99</v>
      </c>
      <c r="M10" s="11" t="s">
        <v>293</v>
      </c>
      <c r="X10" s="59"/>
      <c r="Y10" s="62" t="s">
        <v>95</v>
      </c>
      <c r="Z10" s="76">
        <f>AC67</f>
        <v>0</v>
      </c>
      <c r="AA10" s="53"/>
      <c r="AB10" s="64" t="s">
        <v>124</v>
      </c>
      <c r="AC10" s="77"/>
      <c r="AD10" s="78"/>
      <c r="AE10" s="78"/>
      <c r="AF10" s="78"/>
      <c r="AG10" s="78"/>
      <c r="AH10" s="78"/>
      <c r="AI10" s="100">
        <v>0</v>
      </c>
    </row>
    <row r="11" spans="2:38" x14ac:dyDescent="0.25">
      <c r="B11" s="8"/>
      <c r="C11" s="32" t="s">
        <v>49</v>
      </c>
      <c r="D11" s="10" t="s">
        <v>182</v>
      </c>
      <c r="E11" s="8"/>
      <c r="F11" s="4"/>
      <c r="G11" s="13">
        <f>SUM(G14:G114)</f>
        <v>0</v>
      </c>
      <c r="H11" s="13">
        <f>SUM(H14:H114)</f>
        <v>0</v>
      </c>
      <c r="I11" s="13">
        <f>SUM(I14:I114)</f>
        <v>0</v>
      </c>
      <c r="J11" s="14">
        <f>+G11+H11+I11</f>
        <v>0</v>
      </c>
      <c r="K11" s="116" t="s">
        <v>106</v>
      </c>
      <c r="L11" s="116" t="s">
        <v>106</v>
      </c>
      <c r="M11" s="117">
        <f>M115</f>
        <v>0</v>
      </c>
      <c r="X11" s="59"/>
      <c r="Y11" s="62" t="s">
        <v>96</v>
      </c>
      <c r="Z11" s="79"/>
      <c r="AA11" s="53"/>
      <c r="AB11" s="74"/>
      <c r="AC11" s="80"/>
      <c r="AD11" s="80"/>
      <c r="AE11" s="80"/>
      <c r="AF11" s="80"/>
      <c r="AG11" s="75"/>
      <c r="AH11" s="81" t="s">
        <v>93</v>
      </c>
      <c r="AI11" s="101"/>
    </row>
    <row r="12" spans="2:38" x14ac:dyDescent="0.25">
      <c r="B12" s="8"/>
      <c r="C12" s="32" t="s">
        <v>49</v>
      </c>
      <c r="D12" s="7"/>
      <c r="E12" s="11" t="s">
        <v>6</v>
      </c>
      <c r="F12" s="11" t="s">
        <v>7</v>
      </c>
      <c r="G12" s="11" t="s">
        <v>8</v>
      </c>
      <c r="H12" s="11" t="s">
        <v>8</v>
      </c>
      <c r="I12" s="11" t="s">
        <v>8</v>
      </c>
      <c r="J12" s="15" t="s">
        <v>9</v>
      </c>
      <c r="K12" s="116" t="s">
        <v>113</v>
      </c>
      <c r="L12" s="116" t="s">
        <v>113</v>
      </c>
      <c r="M12" s="11"/>
      <c r="X12" s="59"/>
      <c r="Y12" s="59"/>
      <c r="Z12" s="26"/>
      <c r="AA12" s="53"/>
      <c r="AB12" s="58"/>
      <c r="AC12" s="58"/>
      <c r="AD12" s="26"/>
      <c r="AE12" s="26"/>
      <c r="AF12" s="26"/>
      <c r="AG12" s="26"/>
      <c r="AH12" s="26"/>
      <c r="AI12" s="26"/>
    </row>
    <row r="13" spans="2:38" x14ac:dyDescent="0.25">
      <c r="B13" s="11" t="s">
        <v>10</v>
      </c>
      <c r="C13" s="11" t="s">
        <v>11</v>
      </c>
      <c r="D13" s="11" t="s">
        <v>12</v>
      </c>
      <c r="E13" s="11" t="s">
        <v>13</v>
      </c>
      <c r="F13" s="11" t="s">
        <v>13</v>
      </c>
      <c r="G13" s="11" t="s">
        <v>14</v>
      </c>
      <c r="H13" s="11" t="s">
        <v>15</v>
      </c>
      <c r="I13" s="11" t="s">
        <v>16</v>
      </c>
      <c r="J13" s="16" t="s">
        <v>17</v>
      </c>
      <c r="K13" s="118" t="s">
        <v>292</v>
      </c>
      <c r="L13" s="118" t="s">
        <v>118</v>
      </c>
      <c r="M13" s="118" t="s">
        <v>327</v>
      </c>
      <c r="X13" s="31"/>
      <c r="Y13" s="31"/>
      <c r="Z13" s="82" t="s">
        <v>97</v>
      </c>
      <c r="AA13" s="83" t="s">
        <v>98</v>
      </c>
      <c r="AB13" s="84" t="s">
        <v>99</v>
      </c>
      <c r="AC13" s="84" t="s">
        <v>100</v>
      </c>
      <c r="AD13" s="82" t="s">
        <v>101</v>
      </c>
      <c r="AE13" s="82" t="s">
        <v>101</v>
      </c>
      <c r="AF13" s="82" t="s">
        <v>102</v>
      </c>
      <c r="AG13" s="82" t="s">
        <v>102</v>
      </c>
      <c r="AH13" s="82" t="s">
        <v>102</v>
      </c>
      <c r="AI13" s="82" t="s">
        <v>103</v>
      </c>
    </row>
    <row r="14" spans="2:38" x14ac:dyDescent="0.25">
      <c r="B14" s="17">
        <v>0</v>
      </c>
      <c r="C14" s="18"/>
      <c r="D14" s="19"/>
      <c r="E14" s="18"/>
      <c r="F14" s="18"/>
      <c r="G14" s="20"/>
      <c r="H14" s="20"/>
      <c r="I14" s="20"/>
      <c r="J14" s="20"/>
      <c r="K14" s="128">
        <f t="shared" ref="K14:K77" si="0">G14</f>
        <v>0</v>
      </c>
      <c r="L14" s="121">
        <v>0</v>
      </c>
      <c r="M14" s="130">
        <f t="shared" ref="M14:M77" si="1">IF(K14=0,+L14,(K14*L14))</f>
        <v>0</v>
      </c>
      <c r="X14" s="31"/>
      <c r="Y14" s="31"/>
      <c r="Z14" s="82" t="s">
        <v>104</v>
      </c>
      <c r="AA14" s="83" t="s">
        <v>105</v>
      </c>
      <c r="AB14" s="84" t="s">
        <v>106</v>
      </c>
      <c r="AC14" s="84" t="s">
        <v>107</v>
      </c>
      <c r="AD14" s="82" t="s">
        <v>108</v>
      </c>
      <c r="AE14" s="82" t="s">
        <v>109</v>
      </c>
      <c r="AF14" s="82" t="s">
        <v>109</v>
      </c>
      <c r="AG14" s="82" t="s">
        <v>110</v>
      </c>
      <c r="AH14" s="82" t="s">
        <v>111</v>
      </c>
      <c r="AI14" s="82" t="s">
        <v>108</v>
      </c>
    </row>
    <row r="15" spans="2:38" x14ac:dyDescent="0.25">
      <c r="B15" s="17">
        <v>1</v>
      </c>
      <c r="C15" s="18"/>
      <c r="D15" s="19"/>
      <c r="E15" s="18"/>
      <c r="F15" s="18"/>
      <c r="G15" s="21"/>
      <c r="H15" s="21"/>
      <c r="I15" s="21"/>
      <c r="J15" s="20"/>
      <c r="K15" s="128">
        <f t="shared" si="0"/>
        <v>0</v>
      </c>
      <c r="L15" s="121">
        <v>0</v>
      </c>
      <c r="M15" s="130">
        <f t="shared" si="1"/>
        <v>0</v>
      </c>
      <c r="X15" s="31"/>
      <c r="Y15" s="26"/>
      <c r="Z15" s="82" t="s">
        <v>112</v>
      </c>
      <c r="AA15" s="83" t="s">
        <v>100</v>
      </c>
      <c r="AB15" s="84" t="s">
        <v>113</v>
      </c>
      <c r="AC15" s="84" t="s">
        <v>113</v>
      </c>
      <c r="AD15" s="82" t="s">
        <v>114</v>
      </c>
      <c r="AE15" s="82" t="s">
        <v>108</v>
      </c>
      <c r="AF15" s="82" t="s">
        <v>108</v>
      </c>
      <c r="AG15" s="82" t="s">
        <v>108</v>
      </c>
      <c r="AH15" s="82" t="s">
        <v>115</v>
      </c>
      <c r="AI15" s="82" t="s">
        <v>116</v>
      </c>
    </row>
    <row r="16" spans="2:38" x14ac:dyDescent="0.25">
      <c r="B16" s="17">
        <f>B15+1</f>
        <v>2</v>
      </c>
      <c r="C16" s="18"/>
      <c r="D16" s="19"/>
      <c r="E16" s="18"/>
      <c r="F16" s="18"/>
      <c r="G16" s="21"/>
      <c r="H16" s="21"/>
      <c r="I16" s="21"/>
      <c r="J16" s="20"/>
      <c r="K16" s="128">
        <f t="shared" si="0"/>
        <v>0</v>
      </c>
      <c r="L16" s="121">
        <v>0</v>
      </c>
      <c r="M16" s="130">
        <f t="shared" si="1"/>
        <v>0</v>
      </c>
      <c r="X16" s="31" t="s">
        <v>101</v>
      </c>
      <c r="Y16" s="60" t="s">
        <v>117</v>
      </c>
      <c r="Z16" s="82" t="s">
        <v>118</v>
      </c>
      <c r="AA16" s="82" t="s">
        <v>118</v>
      </c>
      <c r="AB16" s="82" t="s">
        <v>118</v>
      </c>
      <c r="AC16" s="84" t="s">
        <v>119</v>
      </c>
      <c r="AD16" s="82" t="s">
        <v>118</v>
      </c>
      <c r="AE16" s="82" t="s">
        <v>118</v>
      </c>
      <c r="AF16" s="82" t="s">
        <v>119</v>
      </c>
      <c r="AG16" s="82" t="s">
        <v>119</v>
      </c>
      <c r="AH16" s="82" t="s">
        <v>119</v>
      </c>
      <c r="AI16" s="82" t="s">
        <v>118</v>
      </c>
    </row>
    <row r="17" spans="2:35" x14ac:dyDescent="0.25">
      <c r="B17" s="17">
        <f t="shared" ref="B17:B80" si="2">B16+1</f>
        <v>3</v>
      </c>
      <c r="C17" s="18"/>
      <c r="D17" s="19"/>
      <c r="E17" s="18"/>
      <c r="F17" s="18"/>
      <c r="G17" s="21"/>
      <c r="H17" s="21"/>
      <c r="I17" s="21"/>
      <c r="J17" s="20"/>
      <c r="K17" s="128">
        <f t="shared" si="0"/>
        <v>0</v>
      </c>
      <c r="L17" s="121">
        <v>0</v>
      </c>
      <c r="M17" s="130">
        <f t="shared" si="1"/>
        <v>0</v>
      </c>
      <c r="X17" s="85">
        <v>1</v>
      </c>
      <c r="Y17" s="86"/>
      <c r="Z17" s="87"/>
      <c r="AA17" s="88"/>
      <c r="AB17" s="89"/>
      <c r="AC17" s="90">
        <f>IF(AA17=0,+AB17,(AA17*AB17))</f>
        <v>0</v>
      </c>
      <c r="AD17" s="91"/>
      <c r="AE17" s="92"/>
      <c r="AF17" s="93" t="str">
        <f>IF(AC17=0,"",+AC17/$AC$67)</f>
        <v/>
      </c>
      <c r="AG17" s="93" t="str">
        <f>IF(AD17=0,"",SUM(AC17*AD17)/$AC$67)</f>
        <v/>
      </c>
      <c r="AH17" s="94">
        <f>AC17</f>
        <v>0</v>
      </c>
      <c r="AI17" s="92"/>
    </row>
    <row r="18" spans="2:35" x14ac:dyDescent="0.25">
      <c r="B18" s="17">
        <f t="shared" si="2"/>
        <v>4</v>
      </c>
      <c r="C18" s="18"/>
      <c r="D18" s="19"/>
      <c r="E18" s="18"/>
      <c r="F18" s="18"/>
      <c r="G18" s="21"/>
      <c r="H18" s="21"/>
      <c r="I18" s="21"/>
      <c r="J18" s="20"/>
      <c r="K18" s="128">
        <f t="shared" si="0"/>
        <v>0</v>
      </c>
      <c r="L18" s="121">
        <v>0</v>
      </c>
      <c r="M18" s="130">
        <f t="shared" si="1"/>
        <v>0</v>
      </c>
      <c r="X18" s="85">
        <f>X17+1</f>
        <v>2</v>
      </c>
      <c r="Y18" s="86"/>
      <c r="Z18" s="87"/>
      <c r="AA18" s="88"/>
      <c r="AB18" s="89"/>
      <c r="AC18" s="90">
        <f t="shared" ref="AC18:AC66" si="3">IF(AA18=0,+AB18,(AA18*AB18))</f>
        <v>0</v>
      </c>
      <c r="AD18" s="91"/>
      <c r="AE18" s="92"/>
      <c r="AF18" s="93" t="str">
        <f>IF(AC18=0,"",(+AC18/$AC$67)+AF17)</f>
        <v/>
      </c>
      <c r="AG18" s="93" t="str">
        <f>IF(AD18=0,"",(SUM(AC18*AD18)/$AC$67)+AG17)</f>
        <v/>
      </c>
      <c r="AH18" s="94">
        <f>AH17+AC18</f>
        <v>0</v>
      </c>
      <c r="AI18" s="92"/>
    </row>
    <row r="19" spans="2:35" x14ac:dyDescent="0.25">
      <c r="B19" s="17">
        <f t="shared" si="2"/>
        <v>5</v>
      </c>
      <c r="C19" s="18"/>
      <c r="D19" s="19"/>
      <c r="E19" s="18"/>
      <c r="F19" s="18"/>
      <c r="G19" s="21"/>
      <c r="H19" s="21"/>
      <c r="I19" s="21"/>
      <c r="J19" s="20"/>
      <c r="K19" s="128">
        <f t="shared" si="0"/>
        <v>0</v>
      </c>
      <c r="L19" s="121">
        <v>0</v>
      </c>
      <c r="M19" s="130">
        <f t="shared" si="1"/>
        <v>0</v>
      </c>
      <c r="X19" s="85">
        <f t="shared" ref="X19:X66" si="4">X18+1</f>
        <v>3</v>
      </c>
      <c r="Y19" s="86"/>
      <c r="Z19" s="87"/>
      <c r="AA19" s="88"/>
      <c r="AB19" s="89"/>
      <c r="AC19" s="90">
        <f t="shared" si="3"/>
        <v>0</v>
      </c>
      <c r="AD19" s="91"/>
      <c r="AE19" s="92"/>
      <c r="AF19" s="93" t="str">
        <f>IF(AC19=0,"",(+AC19/$AC$67)+AF18)</f>
        <v/>
      </c>
      <c r="AG19" s="93" t="str">
        <f t="shared" ref="AG19:AG66" si="5">IF(AD19=0,"",(SUM(AC19*AD19)/$AC$67)+AG18)</f>
        <v/>
      </c>
      <c r="AH19" s="94">
        <f t="shared" ref="AH19:AH66" si="6">AH18+AC19</f>
        <v>0</v>
      </c>
      <c r="AI19" s="92"/>
    </row>
    <row r="20" spans="2:35" x14ac:dyDescent="0.25">
      <c r="B20" s="17">
        <f t="shared" si="2"/>
        <v>6</v>
      </c>
      <c r="C20" s="18"/>
      <c r="D20" s="19"/>
      <c r="E20" s="18"/>
      <c r="F20" s="18"/>
      <c r="G20" s="21"/>
      <c r="H20" s="21"/>
      <c r="I20" s="21"/>
      <c r="J20" s="20"/>
      <c r="K20" s="128">
        <f t="shared" si="0"/>
        <v>0</v>
      </c>
      <c r="L20" s="121">
        <v>0</v>
      </c>
      <c r="M20" s="130">
        <f t="shared" si="1"/>
        <v>0</v>
      </c>
      <c r="X20" s="85">
        <f t="shared" si="4"/>
        <v>4</v>
      </c>
      <c r="Y20" s="86"/>
      <c r="Z20" s="87"/>
      <c r="AA20" s="88"/>
      <c r="AB20" s="89"/>
      <c r="AC20" s="90">
        <f t="shared" si="3"/>
        <v>0</v>
      </c>
      <c r="AD20" s="91"/>
      <c r="AE20" s="92"/>
      <c r="AF20" s="93" t="str">
        <f t="shared" ref="AF20:AF66" si="7">IF(AC20=0,"",(+AC20/$AC$67)+AF19)</f>
        <v/>
      </c>
      <c r="AG20" s="93" t="str">
        <f t="shared" si="5"/>
        <v/>
      </c>
      <c r="AH20" s="94">
        <f t="shared" si="6"/>
        <v>0</v>
      </c>
      <c r="AI20" s="92"/>
    </row>
    <row r="21" spans="2:35" x14ac:dyDescent="0.25">
      <c r="B21" s="17">
        <f t="shared" si="2"/>
        <v>7</v>
      </c>
      <c r="C21" s="18"/>
      <c r="D21" s="19"/>
      <c r="E21" s="18"/>
      <c r="F21" s="18"/>
      <c r="G21" s="21"/>
      <c r="H21" s="21"/>
      <c r="I21" s="21"/>
      <c r="J21" s="20"/>
      <c r="K21" s="128">
        <f t="shared" si="0"/>
        <v>0</v>
      </c>
      <c r="L21" s="121">
        <v>0</v>
      </c>
      <c r="M21" s="130">
        <f t="shared" si="1"/>
        <v>0</v>
      </c>
      <c r="X21" s="85">
        <f t="shared" si="4"/>
        <v>5</v>
      </c>
      <c r="Y21" s="86"/>
      <c r="Z21" s="87"/>
      <c r="AA21" s="88"/>
      <c r="AB21" s="89"/>
      <c r="AC21" s="90">
        <f t="shared" si="3"/>
        <v>0</v>
      </c>
      <c r="AD21" s="91"/>
      <c r="AE21" s="92"/>
      <c r="AF21" s="93" t="str">
        <f t="shared" si="7"/>
        <v/>
      </c>
      <c r="AG21" s="93" t="str">
        <f t="shared" si="5"/>
        <v/>
      </c>
      <c r="AH21" s="94">
        <f t="shared" si="6"/>
        <v>0</v>
      </c>
      <c r="AI21" s="92"/>
    </row>
    <row r="22" spans="2:35" x14ac:dyDescent="0.25">
      <c r="B22" s="17">
        <f t="shared" si="2"/>
        <v>8</v>
      </c>
      <c r="C22" s="18"/>
      <c r="D22" s="19"/>
      <c r="E22" s="18"/>
      <c r="F22" s="18"/>
      <c r="G22" s="21"/>
      <c r="H22" s="21"/>
      <c r="I22" s="21"/>
      <c r="J22" s="20"/>
      <c r="K22" s="128">
        <f t="shared" si="0"/>
        <v>0</v>
      </c>
      <c r="L22" s="121">
        <v>0</v>
      </c>
      <c r="M22" s="130">
        <f t="shared" si="1"/>
        <v>0</v>
      </c>
      <c r="X22" s="85">
        <f t="shared" si="4"/>
        <v>6</v>
      </c>
      <c r="Y22" s="86"/>
      <c r="Z22" s="87"/>
      <c r="AA22" s="88"/>
      <c r="AB22" s="89"/>
      <c r="AC22" s="90">
        <f t="shared" si="3"/>
        <v>0</v>
      </c>
      <c r="AD22" s="91"/>
      <c r="AE22" s="92"/>
      <c r="AF22" s="93" t="str">
        <f t="shared" si="7"/>
        <v/>
      </c>
      <c r="AG22" s="93" t="str">
        <f t="shared" si="5"/>
        <v/>
      </c>
      <c r="AH22" s="94">
        <f t="shared" si="6"/>
        <v>0</v>
      </c>
      <c r="AI22" s="92"/>
    </row>
    <row r="23" spans="2:35" x14ac:dyDescent="0.25">
      <c r="B23" s="17">
        <f t="shared" si="2"/>
        <v>9</v>
      </c>
      <c r="C23" s="18"/>
      <c r="D23" s="19"/>
      <c r="E23" s="18"/>
      <c r="F23" s="18"/>
      <c r="G23" s="21"/>
      <c r="H23" s="21"/>
      <c r="I23" s="21"/>
      <c r="J23" s="20"/>
      <c r="K23" s="128">
        <f t="shared" si="0"/>
        <v>0</v>
      </c>
      <c r="L23" s="121">
        <v>0</v>
      </c>
      <c r="M23" s="130">
        <f t="shared" si="1"/>
        <v>0</v>
      </c>
      <c r="X23" s="85">
        <f t="shared" si="4"/>
        <v>7</v>
      </c>
      <c r="Y23" s="86"/>
      <c r="Z23" s="87"/>
      <c r="AA23" s="88"/>
      <c r="AB23" s="89"/>
      <c r="AC23" s="90">
        <f t="shared" si="3"/>
        <v>0</v>
      </c>
      <c r="AD23" s="91"/>
      <c r="AE23" s="92"/>
      <c r="AF23" s="93" t="str">
        <f t="shared" si="7"/>
        <v/>
      </c>
      <c r="AG23" s="93" t="str">
        <f t="shared" si="5"/>
        <v/>
      </c>
      <c r="AH23" s="94">
        <f t="shared" si="6"/>
        <v>0</v>
      </c>
      <c r="AI23" s="92"/>
    </row>
    <row r="24" spans="2:35" x14ac:dyDescent="0.25">
      <c r="B24" s="17">
        <f t="shared" si="2"/>
        <v>10</v>
      </c>
      <c r="C24" s="18"/>
      <c r="D24" s="19"/>
      <c r="E24" s="18"/>
      <c r="F24" s="18"/>
      <c r="G24" s="21"/>
      <c r="H24" s="21"/>
      <c r="I24" s="21"/>
      <c r="J24" s="20"/>
      <c r="K24" s="128">
        <f t="shared" si="0"/>
        <v>0</v>
      </c>
      <c r="L24" s="121">
        <v>0</v>
      </c>
      <c r="M24" s="130">
        <f t="shared" si="1"/>
        <v>0</v>
      </c>
      <c r="X24" s="85">
        <f t="shared" si="4"/>
        <v>8</v>
      </c>
      <c r="Y24" s="86"/>
      <c r="Z24" s="87"/>
      <c r="AA24" s="88"/>
      <c r="AB24" s="89"/>
      <c r="AC24" s="90">
        <f t="shared" si="3"/>
        <v>0</v>
      </c>
      <c r="AD24" s="91"/>
      <c r="AE24" s="92"/>
      <c r="AF24" s="93" t="str">
        <f t="shared" si="7"/>
        <v/>
      </c>
      <c r="AG24" s="93" t="str">
        <f t="shared" si="5"/>
        <v/>
      </c>
      <c r="AH24" s="94">
        <f t="shared" si="6"/>
        <v>0</v>
      </c>
      <c r="AI24" s="92"/>
    </row>
    <row r="25" spans="2:35" x14ac:dyDescent="0.25">
      <c r="B25" s="17">
        <f t="shared" si="2"/>
        <v>11</v>
      </c>
      <c r="C25" s="18"/>
      <c r="D25" s="19"/>
      <c r="E25" s="18"/>
      <c r="F25" s="18"/>
      <c r="G25" s="21"/>
      <c r="H25" s="21"/>
      <c r="I25" s="21"/>
      <c r="J25" s="20"/>
      <c r="K25" s="128">
        <f t="shared" si="0"/>
        <v>0</v>
      </c>
      <c r="L25" s="121">
        <v>0</v>
      </c>
      <c r="M25" s="130">
        <f t="shared" si="1"/>
        <v>0</v>
      </c>
      <c r="X25" s="85">
        <f t="shared" si="4"/>
        <v>9</v>
      </c>
      <c r="Y25" s="86"/>
      <c r="Z25" s="87"/>
      <c r="AA25" s="88"/>
      <c r="AB25" s="89"/>
      <c r="AC25" s="90">
        <f t="shared" si="3"/>
        <v>0</v>
      </c>
      <c r="AD25" s="91"/>
      <c r="AE25" s="92"/>
      <c r="AF25" s="93" t="str">
        <f t="shared" si="7"/>
        <v/>
      </c>
      <c r="AG25" s="93" t="str">
        <f t="shared" si="5"/>
        <v/>
      </c>
      <c r="AH25" s="94">
        <f t="shared" si="6"/>
        <v>0</v>
      </c>
      <c r="AI25" s="92"/>
    </row>
    <row r="26" spans="2:35" x14ac:dyDescent="0.25">
      <c r="B26" s="17">
        <f t="shared" si="2"/>
        <v>12</v>
      </c>
      <c r="C26" s="18"/>
      <c r="D26" s="19"/>
      <c r="E26" s="18"/>
      <c r="F26" s="18"/>
      <c r="G26" s="21"/>
      <c r="H26" s="21"/>
      <c r="I26" s="21"/>
      <c r="J26" s="20"/>
      <c r="K26" s="128">
        <f t="shared" si="0"/>
        <v>0</v>
      </c>
      <c r="L26" s="121">
        <v>0</v>
      </c>
      <c r="M26" s="130">
        <f t="shared" si="1"/>
        <v>0</v>
      </c>
      <c r="X26" s="85">
        <f t="shared" si="4"/>
        <v>10</v>
      </c>
      <c r="Y26" s="86"/>
      <c r="Z26" s="87"/>
      <c r="AA26" s="88"/>
      <c r="AB26" s="89"/>
      <c r="AC26" s="90">
        <f t="shared" si="3"/>
        <v>0</v>
      </c>
      <c r="AD26" s="91"/>
      <c r="AE26" s="92"/>
      <c r="AF26" s="93" t="str">
        <f t="shared" si="7"/>
        <v/>
      </c>
      <c r="AG26" s="93" t="str">
        <f t="shared" si="5"/>
        <v/>
      </c>
      <c r="AH26" s="94">
        <f t="shared" si="6"/>
        <v>0</v>
      </c>
      <c r="AI26" s="92"/>
    </row>
    <row r="27" spans="2:35" x14ac:dyDescent="0.25">
      <c r="B27" s="17">
        <f t="shared" si="2"/>
        <v>13</v>
      </c>
      <c r="C27" s="18"/>
      <c r="D27" s="19"/>
      <c r="E27" s="18"/>
      <c r="F27" s="18"/>
      <c r="G27" s="21"/>
      <c r="H27" s="21"/>
      <c r="I27" s="21"/>
      <c r="J27" s="20"/>
      <c r="K27" s="128">
        <f t="shared" si="0"/>
        <v>0</v>
      </c>
      <c r="L27" s="121">
        <v>0</v>
      </c>
      <c r="M27" s="130">
        <f t="shared" si="1"/>
        <v>0</v>
      </c>
      <c r="X27" s="85">
        <f t="shared" si="4"/>
        <v>11</v>
      </c>
      <c r="Y27" s="86"/>
      <c r="Z27" s="87"/>
      <c r="AA27" s="88"/>
      <c r="AB27" s="89"/>
      <c r="AC27" s="90">
        <f t="shared" si="3"/>
        <v>0</v>
      </c>
      <c r="AD27" s="91"/>
      <c r="AE27" s="92"/>
      <c r="AF27" s="93" t="str">
        <f t="shared" si="7"/>
        <v/>
      </c>
      <c r="AG27" s="93" t="str">
        <f t="shared" si="5"/>
        <v/>
      </c>
      <c r="AH27" s="94">
        <f t="shared" si="6"/>
        <v>0</v>
      </c>
      <c r="AI27" s="92"/>
    </row>
    <row r="28" spans="2:35" x14ac:dyDescent="0.25">
      <c r="B28" s="17">
        <f t="shared" si="2"/>
        <v>14</v>
      </c>
      <c r="C28" s="18"/>
      <c r="D28" s="19"/>
      <c r="E28" s="18"/>
      <c r="F28" s="18"/>
      <c r="G28" s="21"/>
      <c r="H28" s="21"/>
      <c r="I28" s="21"/>
      <c r="J28" s="20"/>
      <c r="K28" s="128">
        <f t="shared" si="0"/>
        <v>0</v>
      </c>
      <c r="L28" s="121">
        <v>0</v>
      </c>
      <c r="M28" s="130">
        <f t="shared" si="1"/>
        <v>0</v>
      </c>
      <c r="X28" s="85">
        <f t="shared" si="4"/>
        <v>12</v>
      </c>
      <c r="Y28" s="86"/>
      <c r="Z28" s="87"/>
      <c r="AA28" s="88"/>
      <c r="AB28" s="89"/>
      <c r="AC28" s="90">
        <f t="shared" si="3"/>
        <v>0</v>
      </c>
      <c r="AD28" s="91"/>
      <c r="AE28" s="92"/>
      <c r="AF28" s="93" t="str">
        <f t="shared" si="7"/>
        <v/>
      </c>
      <c r="AG28" s="93" t="str">
        <f t="shared" si="5"/>
        <v/>
      </c>
      <c r="AH28" s="94">
        <f t="shared" si="6"/>
        <v>0</v>
      </c>
      <c r="AI28" s="92"/>
    </row>
    <row r="29" spans="2:35" x14ac:dyDescent="0.25">
      <c r="B29" s="17">
        <f t="shared" si="2"/>
        <v>15</v>
      </c>
      <c r="C29" s="18"/>
      <c r="D29" s="19"/>
      <c r="E29" s="18"/>
      <c r="F29" s="18"/>
      <c r="G29" s="21"/>
      <c r="H29" s="21"/>
      <c r="I29" s="21"/>
      <c r="J29" s="20"/>
      <c r="K29" s="128">
        <f t="shared" si="0"/>
        <v>0</v>
      </c>
      <c r="L29" s="121">
        <v>0</v>
      </c>
      <c r="M29" s="130">
        <f t="shared" si="1"/>
        <v>0</v>
      </c>
      <c r="X29" s="85">
        <f t="shared" si="4"/>
        <v>13</v>
      </c>
      <c r="Y29" s="95"/>
      <c r="Z29" s="87"/>
      <c r="AA29" s="88"/>
      <c r="AB29" s="89"/>
      <c r="AC29" s="90">
        <f t="shared" si="3"/>
        <v>0</v>
      </c>
      <c r="AD29" s="91"/>
      <c r="AE29" s="92"/>
      <c r="AF29" s="93" t="str">
        <f t="shared" si="7"/>
        <v/>
      </c>
      <c r="AG29" s="93" t="str">
        <f t="shared" si="5"/>
        <v/>
      </c>
      <c r="AH29" s="94">
        <f t="shared" si="6"/>
        <v>0</v>
      </c>
      <c r="AI29" s="92" t="s">
        <v>23</v>
      </c>
    </row>
    <row r="30" spans="2:35" x14ac:dyDescent="0.25">
      <c r="B30" s="17">
        <f t="shared" si="2"/>
        <v>16</v>
      </c>
      <c r="C30" s="18"/>
      <c r="D30" s="19"/>
      <c r="E30" s="18"/>
      <c r="F30" s="18"/>
      <c r="G30" s="21"/>
      <c r="H30" s="21"/>
      <c r="I30" s="21"/>
      <c r="J30" s="20"/>
      <c r="K30" s="128">
        <f t="shared" si="0"/>
        <v>0</v>
      </c>
      <c r="L30" s="121">
        <v>0</v>
      </c>
      <c r="M30" s="130">
        <f t="shared" si="1"/>
        <v>0</v>
      </c>
      <c r="X30" s="85">
        <f t="shared" si="4"/>
        <v>14</v>
      </c>
      <c r="Y30" s="95"/>
      <c r="Z30" s="87"/>
      <c r="AA30" s="88"/>
      <c r="AB30" s="89"/>
      <c r="AC30" s="90">
        <f t="shared" si="3"/>
        <v>0</v>
      </c>
      <c r="AD30" s="91"/>
      <c r="AE30" s="92"/>
      <c r="AF30" s="93" t="str">
        <f t="shared" si="7"/>
        <v/>
      </c>
      <c r="AG30" s="93" t="str">
        <f t="shared" si="5"/>
        <v/>
      </c>
      <c r="AH30" s="94">
        <f t="shared" si="6"/>
        <v>0</v>
      </c>
      <c r="AI30" s="92" t="s">
        <v>23</v>
      </c>
    </row>
    <row r="31" spans="2:35" x14ac:dyDescent="0.25">
      <c r="B31" s="17">
        <f t="shared" si="2"/>
        <v>17</v>
      </c>
      <c r="C31" s="18"/>
      <c r="D31" s="19"/>
      <c r="E31" s="18"/>
      <c r="F31" s="18"/>
      <c r="G31" s="21"/>
      <c r="H31" s="21"/>
      <c r="I31" s="21"/>
      <c r="J31" s="20"/>
      <c r="K31" s="128">
        <f t="shared" si="0"/>
        <v>0</v>
      </c>
      <c r="L31" s="121">
        <v>0</v>
      </c>
      <c r="M31" s="130">
        <f t="shared" si="1"/>
        <v>0</v>
      </c>
      <c r="X31" s="85">
        <f t="shared" si="4"/>
        <v>15</v>
      </c>
      <c r="Y31" s="95"/>
      <c r="Z31" s="87"/>
      <c r="AA31" s="88"/>
      <c r="AB31" s="89"/>
      <c r="AC31" s="90">
        <f t="shared" si="3"/>
        <v>0</v>
      </c>
      <c r="AD31" s="91"/>
      <c r="AE31" s="92"/>
      <c r="AF31" s="93" t="str">
        <f t="shared" si="7"/>
        <v/>
      </c>
      <c r="AG31" s="93" t="str">
        <f t="shared" si="5"/>
        <v/>
      </c>
      <c r="AH31" s="94">
        <f t="shared" si="6"/>
        <v>0</v>
      </c>
      <c r="AI31" s="92" t="s">
        <v>23</v>
      </c>
    </row>
    <row r="32" spans="2:35" x14ac:dyDescent="0.25">
      <c r="B32" s="17">
        <f t="shared" si="2"/>
        <v>18</v>
      </c>
      <c r="C32" s="18"/>
      <c r="D32" s="19"/>
      <c r="E32" s="18"/>
      <c r="F32" s="18"/>
      <c r="G32" s="22"/>
      <c r="H32" s="22"/>
      <c r="I32" s="22"/>
      <c r="J32" s="20"/>
      <c r="K32" s="128">
        <f t="shared" si="0"/>
        <v>0</v>
      </c>
      <c r="L32" s="121">
        <v>0</v>
      </c>
      <c r="M32" s="130">
        <f t="shared" si="1"/>
        <v>0</v>
      </c>
      <c r="X32" s="85">
        <f t="shared" si="4"/>
        <v>16</v>
      </c>
      <c r="Y32" s="95"/>
      <c r="Z32" s="87"/>
      <c r="AA32" s="88"/>
      <c r="AB32" s="89"/>
      <c r="AC32" s="90">
        <f t="shared" si="3"/>
        <v>0</v>
      </c>
      <c r="AD32" s="91"/>
      <c r="AE32" s="92"/>
      <c r="AF32" s="93" t="str">
        <f t="shared" si="7"/>
        <v/>
      </c>
      <c r="AG32" s="93" t="str">
        <f t="shared" si="5"/>
        <v/>
      </c>
      <c r="AH32" s="94">
        <f t="shared" si="6"/>
        <v>0</v>
      </c>
      <c r="AI32" s="92" t="s">
        <v>23</v>
      </c>
    </row>
    <row r="33" spans="2:35" x14ac:dyDescent="0.25">
      <c r="B33" s="17">
        <f t="shared" si="2"/>
        <v>19</v>
      </c>
      <c r="C33" s="23"/>
      <c r="D33" s="19"/>
      <c r="E33" s="18"/>
      <c r="F33" s="18"/>
      <c r="G33" s="22"/>
      <c r="H33" s="22"/>
      <c r="I33" s="22"/>
      <c r="J33" s="18"/>
      <c r="K33" s="128">
        <f t="shared" si="0"/>
        <v>0</v>
      </c>
      <c r="L33" s="121">
        <v>0</v>
      </c>
      <c r="M33" s="130">
        <f t="shared" si="1"/>
        <v>0</v>
      </c>
      <c r="X33" s="85">
        <f t="shared" si="4"/>
        <v>17</v>
      </c>
      <c r="Y33" s="95"/>
      <c r="Z33" s="87"/>
      <c r="AA33" s="88"/>
      <c r="AB33" s="89"/>
      <c r="AC33" s="90">
        <f t="shared" si="3"/>
        <v>0</v>
      </c>
      <c r="AD33" s="91"/>
      <c r="AE33" s="92"/>
      <c r="AF33" s="93" t="str">
        <f t="shared" si="7"/>
        <v/>
      </c>
      <c r="AG33" s="93" t="str">
        <f t="shared" si="5"/>
        <v/>
      </c>
      <c r="AH33" s="94">
        <f t="shared" si="6"/>
        <v>0</v>
      </c>
      <c r="AI33" s="92" t="s">
        <v>23</v>
      </c>
    </row>
    <row r="34" spans="2:35" x14ac:dyDescent="0.25">
      <c r="B34" s="17">
        <f t="shared" si="2"/>
        <v>20</v>
      </c>
      <c r="C34" s="23"/>
      <c r="D34" s="19"/>
      <c r="E34" s="18"/>
      <c r="F34" s="18"/>
      <c r="G34" s="22"/>
      <c r="H34" s="22"/>
      <c r="I34" s="22"/>
      <c r="J34" s="18"/>
      <c r="K34" s="128">
        <f t="shared" si="0"/>
        <v>0</v>
      </c>
      <c r="L34" s="121">
        <v>0</v>
      </c>
      <c r="M34" s="130">
        <f t="shared" si="1"/>
        <v>0</v>
      </c>
      <c r="X34" s="85">
        <f t="shared" si="4"/>
        <v>18</v>
      </c>
      <c r="Y34" s="95"/>
      <c r="Z34" s="87"/>
      <c r="AA34" s="88"/>
      <c r="AB34" s="89"/>
      <c r="AC34" s="90">
        <f t="shared" si="3"/>
        <v>0</v>
      </c>
      <c r="AD34" s="91"/>
      <c r="AE34" s="92"/>
      <c r="AF34" s="93" t="str">
        <f t="shared" si="7"/>
        <v/>
      </c>
      <c r="AG34" s="93" t="str">
        <f t="shared" si="5"/>
        <v/>
      </c>
      <c r="AH34" s="94">
        <f t="shared" si="6"/>
        <v>0</v>
      </c>
      <c r="AI34" s="92" t="s">
        <v>23</v>
      </c>
    </row>
    <row r="35" spans="2:35" x14ac:dyDescent="0.25">
      <c r="B35" s="17">
        <f t="shared" si="2"/>
        <v>21</v>
      </c>
      <c r="C35" s="18"/>
      <c r="D35" s="19"/>
      <c r="E35" s="18"/>
      <c r="F35" s="18"/>
      <c r="G35" s="22"/>
      <c r="H35" s="22"/>
      <c r="I35" s="22"/>
      <c r="J35" s="18"/>
      <c r="K35" s="128">
        <f t="shared" si="0"/>
        <v>0</v>
      </c>
      <c r="L35" s="121">
        <v>0</v>
      </c>
      <c r="M35" s="130">
        <f t="shared" si="1"/>
        <v>0</v>
      </c>
      <c r="X35" s="85">
        <f t="shared" si="4"/>
        <v>19</v>
      </c>
      <c r="Y35" s="95" t="s">
        <v>23</v>
      </c>
      <c r="Z35" s="87"/>
      <c r="AA35" s="88"/>
      <c r="AB35" s="89"/>
      <c r="AC35" s="90">
        <f t="shared" si="3"/>
        <v>0</v>
      </c>
      <c r="AD35" s="91"/>
      <c r="AE35" s="92"/>
      <c r="AF35" s="93" t="str">
        <f t="shared" si="7"/>
        <v/>
      </c>
      <c r="AG35" s="93" t="str">
        <f t="shared" si="5"/>
        <v/>
      </c>
      <c r="AH35" s="94">
        <f t="shared" si="6"/>
        <v>0</v>
      </c>
      <c r="AI35" s="92" t="s">
        <v>23</v>
      </c>
    </row>
    <row r="36" spans="2:35" x14ac:dyDescent="0.25">
      <c r="B36" s="17">
        <f t="shared" si="2"/>
        <v>22</v>
      </c>
      <c r="C36" s="18"/>
      <c r="D36" s="19"/>
      <c r="E36" s="18"/>
      <c r="F36" s="23"/>
      <c r="G36" s="22"/>
      <c r="H36" s="22"/>
      <c r="I36" s="22"/>
      <c r="J36" s="23"/>
      <c r="K36" s="128">
        <f t="shared" si="0"/>
        <v>0</v>
      </c>
      <c r="L36" s="121">
        <v>0</v>
      </c>
      <c r="M36" s="130">
        <f t="shared" si="1"/>
        <v>0</v>
      </c>
      <c r="X36" s="85">
        <f t="shared" si="4"/>
        <v>20</v>
      </c>
      <c r="Y36" s="95" t="s">
        <v>23</v>
      </c>
      <c r="Z36" s="87"/>
      <c r="AA36" s="88"/>
      <c r="AB36" s="89"/>
      <c r="AC36" s="90">
        <f t="shared" si="3"/>
        <v>0</v>
      </c>
      <c r="AD36" s="91"/>
      <c r="AE36" s="92"/>
      <c r="AF36" s="93" t="str">
        <f t="shared" si="7"/>
        <v/>
      </c>
      <c r="AG36" s="93" t="str">
        <f t="shared" si="5"/>
        <v/>
      </c>
      <c r="AH36" s="94">
        <f t="shared" si="6"/>
        <v>0</v>
      </c>
      <c r="AI36" s="92" t="s">
        <v>23</v>
      </c>
    </row>
    <row r="37" spans="2:35" x14ac:dyDescent="0.25">
      <c r="B37" s="17">
        <f t="shared" si="2"/>
        <v>23</v>
      </c>
      <c r="C37" s="23"/>
      <c r="D37" s="19"/>
      <c r="E37" s="18"/>
      <c r="F37" s="23"/>
      <c r="G37" s="22"/>
      <c r="H37" s="22"/>
      <c r="I37" s="22"/>
      <c r="J37" s="23"/>
      <c r="K37" s="128">
        <f t="shared" si="0"/>
        <v>0</v>
      </c>
      <c r="L37" s="121">
        <v>0</v>
      </c>
      <c r="M37" s="130">
        <f t="shared" si="1"/>
        <v>0</v>
      </c>
      <c r="X37" s="85">
        <f t="shared" si="4"/>
        <v>21</v>
      </c>
      <c r="Y37" s="95" t="s">
        <v>23</v>
      </c>
      <c r="Z37" s="87"/>
      <c r="AA37" s="88"/>
      <c r="AB37" s="89"/>
      <c r="AC37" s="90">
        <f t="shared" si="3"/>
        <v>0</v>
      </c>
      <c r="AD37" s="91"/>
      <c r="AE37" s="92"/>
      <c r="AF37" s="93" t="str">
        <f t="shared" si="7"/>
        <v/>
      </c>
      <c r="AG37" s="93" t="str">
        <f t="shared" si="5"/>
        <v/>
      </c>
      <c r="AH37" s="94">
        <f t="shared" si="6"/>
        <v>0</v>
      </c>
      <c r="AI37" s="92" t="s">
        <v>23</v>
      </c>
    </row>
    <row r="38" spans="2:35" x14ac:dyDescent="0.25">
      <c r="B38" s="17">
        <f t="shared" si="2"/>
        <v>24</v>
      </c>
      <c r="C38" s="23"/>
      <c r="D38" s="19"/>
      <c r="E38" s="18"/>
      <c r="F38" s="18"/>
      <c r="G38" s="22"/>
      <c r="H38" s="22"/>
      <c r="I38" s="22"/>
      <c r="J38" s="23"/>
      <c r="K38" s="128">
        <f t="shared" si="0"/>
        <v>0</v>
      </c>
      <c r="L38" s="121">
        <v>0</v>
      </c>
      <c r="M38" s="130">
        <f t="shared" si="1"/>
        <v>0</v>
      </c>
      <c r="X38" s="85">
        <f t="shared" si="4"/>
        <v>22</v>
      </c>
      <c r="Y38" s="95" t="s">
        <v>23</v>
      </c>
      <c r="Z38" s="87"/>
      <c r="AA38" s="88"/>
      <c r="AB38" s="89"/>
      <c r="AC38" s="90">
        <f t="shared" si="3"/>
        <v>0</v>
      </c>
      <c r="AD38" s="91"/>
      <c r="AE38" s="92"/>
      <c r="AF38" s="93" t="str">
        <f t="shared" si="7"/>
        <v/>
      </c>
      <c r="AG38" s="93" t="str">
        <f t="shared" si="5"/>
        <v/>
      </c>
      <c r="AH38" s="94">
        <f t="shared" si="6"/>
        <v>0</v>
      </c>
      <c r="AI38" s="92" t="s">
        <v>23</v>
      </c>
    </row>
    <row r="39" spans="2:35" x14ac:dyDescent="0.25">
      <c r="B39" s="17">
        <f t="shared" si="2"/>
        <v>25</v>
      </c>
      <c r="C39" s="23"/>
      <c r="D39" s="24"/>
      <c r="E39" s="23"/>
      <c r="F39" s="23"/>
      <c r="G39" s="22"/>
      <c r="H39" s="22"/>
      <c r="I39" s="22"/>
      <c r="J39" s="23"/>
      <c r="K39" s="128">
        <f t="shared" si="0"/>
        <v>0</v>
      </c>
      <c r="L39" s="121">
        <v>0</v>
      </c>
      <c r="M39" s="130">
        <f t="shared" si="1"/>
        <v>0</v>
      </c>
      <c r="X39" s="85">
        <f t="shared" si="4"/>
        <v>23</v>
      </c>
      <c r="Y39" s="95" t="s">
        <v>23</v>
      </c>
      <c r="Z39" s="87"/>
      <c r="AA39" s="88"/>
      <c r="AB39" s="89"/>
      <c r="AC39" s="90">
        <f t="shared" si="3"/>
        <v>0</v>
      </c>
      <c r="AD39" s="91"/>
      <c r="AE39" s="92"/>
      <c r="AF39" s="93" t="str">
        <f t="shared" si="7"/>
        <v/>
      </c>
      <c r="AG39" s="93" t="str">
        <f t="shared" si="5"/>
        <v/>
      </c>
      <c r="AH39" s="94">
        <f t="shared" si="6"/>
        <v>0</v>
      </c>
      <c r="AI39" s="92" t="s">
        <v>23</v>
      </c>
    </row>
    <row r="40" spans="2:35" x14ac:dyDescent="0.25">
      <c r="B40" s="17">
        <f t="shared" si="2"/>
        <v>26</v>
      </c>
      <c r="C40" s="23"/>
      <c r="D40" s="24"/>
      <c r="E40" s="23"/>
      <c r="F40" s="23"/>
      <c r="G40" s="22"/>
      <c r="H40" s="22"/>
      <c r="I40" s="22"/>
      <c r="J40" s="23"/>
      <c r="K40" s="128">
        <f t="shared" si="0"/>
        <v>0</v>
      </c>
      <c r="L40" s="121">
        <v>0</v>
      </c>
      <c r="M40" s="130">
        <f t="shared" si="1"/>
        <v>0</v>
      </c>
      <c r="X40" s="85">
        <f t="shared" si="4"/>
        <v>24</v>
      </c>
      <c r="Y40" s="95" t="s">
        <v>23</v>
      </c>
      <c r="Z40" s="87"/>
      <c r="AA40" s="88"/>
      <c r="AB40" s="89"/>
      <c r="AC40" s="90">
        <f t="shared" si="3"/>
        <v>0</v>
      </c>
      <c r="AD40" s="91"/>
      <c r="AE40" s="92"/>
      <c r="AF40" s="93" t="str">
        <f t="shared" si="7"/>
        <v/>
      </c>
      <c r="AG40" s="93" t="str">
        <f t="shared" si="5"/>
        <v/>
      </c>
      <c r="AH40" s="94">
        <f t="shared" si="6"/>
        <v>0</v>
      </c>
      <c r="AI40" s="92" t="s">
        <v>23</v>
      </c>
    </row>
    <row r="41" spans="2:35" x14ac:dyDescent="0.25">
      <c r="B41" s="17">
        <f t="shared" si="2"/>
        <v>27</v>
      </c>
      <c r="C41" s="23"/>
      <c r="D41" s="24"/>
      <c r="E41" s="23"/>
      <c r="F41" s="23"/>
      <c r="G41" s="22"/>
      <c r="H41" s="22"/>
      <c r="I41" s="22"/>
      <c r="J41" s="23"/>
      <c r="K41" s="128">
        <f t="shared" si="0"/>
        <v>0</v>
      </c>
      <c r="L41" s="121">
        <v>0</v>
      </c>
      <c r="M41" s="130">
        <f t="shared" si="1"/>
        <v>0</v>
      </c>
      <c r="R41" s="33"/>
      <c r="S41" s="33"/>
      <c r="X41" s="85">
        <f t="shared" si="4"/>
        <v>25</v>
      </c>
      <c r="Y41" s="95" t="s">
        <v>23</v>
      </c>
      <c r="Z41" s="87"/>
      <c r="AA41" s="88"/>
      <c r="AB41" s="89"/>
      <c r="AC41" s="90">
        <f t="shared" si="3"/>
        <v>0</v>
      </c>
      <c r="AD41" s="91"/>
      <c r="AE41" s="92"/>
      <c r="AF41" s="93" t="str">
        <f t="shared" si="7"/>
        <v/>
      </c>
      <c r="AG41" s="93" t="str">
        <f t="shared" si="5"/>
        <v/>
      </c>
      <c r="AH41" s="94">
        <f t="shared" si="6"/>
        <v>0</v>
      </c>
      <c r="AI41" s="92" t="s">
        <v>23</v>
      </c>
    </row>
    <row r="42" spans="2:35" x14ac:dyDescent="0.25">
      <c r="B42" s="17">
        <f t="shared" si="2"/>
        <v>28</v>
      </c>
      <c r="C42" s="23"/>
      <c r="D42" s="24"/>
      <c r="E42" s="23"/>
      <c r="F42" s="23"/>
      <c r="G42" s="22"/>
      <c r="H42" s="22"/>
      <c r="I42" s="22"/>
      <c r="J42" s="23"/>
      <c r="K42" s="128">
        <f t="shared" si="0"/>
        <v>0</v>
      </c>
      <c r="L42" s="121">
        <v>0</v>
      </c>
      <c r="M42" s="130">
        <f t="shared" si="1"/>
        <v>0</v>
      </c>
      <c r="R42" s="33"/>
      <c r="S42" s="33"/>
      <c r="X42" s="85">
        <f t="shared" si="4"/>
        <v>26</v>
      </c>
      <c r="Y42" s="95" t="s">
        <v>23</v>
      </c>
      <c r="Z42" s="87"/>
      <c r="AA42" s="88"/>
      <c r="AB42" s="89"/>
      <c r="AC42" s="90">
        <f t="shared" si="3"/>
        <v>0</v>
      </c>
      <c r="AD42" s="91"/>
      <c r="AE42" s="92"/>
      <c r="AF42" s="93" t="str">
        <f t="shared" si="7"/>
        <v/>
      </c>
      <c r="AG42" s="93" t="str">
        <f t="shared" si="5"/>
        <v/>
      </c>
      <c r="AH42" s="94">
        <f t="shared" si="6"/>
        <v>0</v>
      </c>
      <c r="AI42" s="92" t="s">
        <v>23</v>
      </c>
    </row>
    <row r="43" spans="2:35" x14ac:dyDescent="0.25">
      <c r="B43" s="17">
        <f t="shared" si="2"/>
        <v>29</v>
      </c>
      <c r="C43" s="23"/>
      <c r="D43" s="24"/>
      <c r="E43" s="23"/>
      <c r="F43" s="23"/>
      <c r="G43" s="22"/>
      <c r="H43" s="22"/>
      <c r="I43" s="22"/>
      <c r="J43" s="23"/>
      <c r="K43" s="128">
        <f t="shared" si="0"/>
        <v>0</v>
      </c>
      <c r="L43" s="121">
        <v>0</v>
      </c>
      <c r="M43" s="130">
        <f t="shared" si="1"/>
        <v>0</v>
      </c>
      <c r="R43" s="33"/>
      <c r="S43" s="33"/>
      <c r="X43" s="85">
        <f t="shared" si="4"/>
        <v>27</v>
      </c>
      <c r="Y43" s="95" t="s">
        <v>23</v>
      </c>
      <c r="Z43" s="87"/>
      <c r="AA43" s="88"/>
      <c r="AB43" s="89"/>
      <c r="AC43" s="90">
        <f t="shared" si="3"/>
        <v>0</v>
      </c>
      <c r="AD43" s="91"/>
      <c r="AE43" s="92"/>
      <c r="AF43" s="93" t="str">
        <f t="shared" si="7"/>
        <v/>
      </c>
      <c r="AG43" s="93" t="str">
        <f t="shared" si="5"/>
        <v/>
      </c>
      <c r="AH43" s="94">
        <f t="shared" si="6"/>
        <v>0</v>
      </c>
      <c r="AI43" s="92" t="s">
        <v>23</v>
      </c>
    </row>
    <row r="44" spans="2:35" x14ac:dyDescent="0.25">
      <c r="B44" s="17">
        <f t="shared" si="2"/>
        <v>30</v>
      </c>
      <c r="C44" s="23"/>
      <c r="D44" s="24"/>
      <c r="E44" s="23"/>
      <c r="F44" s="23"/>
      <c r="G44" s="22"/>
      <c r="H44" s="22"/>
      <c r="I44" s="22"/>
      <c r="J44" s="23"/>
      <c r="K44" s="128">
        <f t="shared" si="0"/>
        <v>0</v>
      </c>
      <c r="L44" s="121">
        <v>0</v>
      </c>
      <c r="M44" s="130">
        <f t="shared" si="1"/>
        <v>0</v>
      </c>
      <c r="X44" s="85">
        <f t="shared" si="4"/>
        <v>28</v>
      </c>
      <c r="Y44" s="95" t="s">
        <v>23</v>
      </c>
      <c r="Z44" s="87"/>
      <c r="AA44" s="88"/>
      <c r="AB44" s="89"/>
      <c r="AC44" s="90">
        <f t="shared" si="3"/>
        <v>0</v>
      </c>
      <c r="AD44" s="91"/>
      <c r="AE44" s="92"/>
      <c r="AF44" s="93" t="str">
        <f t="shared" si="7"/>
        <v/>
      </c>
      <c r="AG44" s="93" t="str">
        <f t="shared" si="5"/>
        <v/>
      </c>
      <c r="AH44" s="94">
        <f t="shared" si="6"/>
        <v>0</v>
      </c>
      <c r="AI44" s="92" t="s">
        <v>23</v>
      </c>
    </row>
    <row r="45" spans="2:35" x14ac:dyDescent="0.25">
      <c r="B45" s="17">
        <f t="shared" si="2"/>
        <v>31</v>
      </c>
      <c r="C45" s="23"/>
      <c r="D45" s="24"/>
      <c r="E45" s="23"/>
      <c r="F45" s="23"/>
      <c r="G45" s="22"/>
      <c r="H45" s="22"/>
      <c r="I45" s="22"/>
      <c r="J45" s="23"/>
      <c r="K45" s="128">
        <f t="shared" si="0"/>
        <v>0</v>
      </c>
      <c r="L45" s="121">
        <v>0</v>
      </c>
      <c r="M45" s="130">
        <f t="shared" si="1"/>
        <v>0</v>
      </c>
      <c r="X45" s="85">
        <f t="shared" si="4"/>
        <v>29</v>
      </c>
      <c r="Y45" s="95" t="s">
        <v>23</v>
      </c>
      <c r="Z45" s="87"/>
      <c r="AA45" s="88"/>
      <c r="AB45" s="89"/>
      <c r="AC45" s="90">
        <f t="shared" si="3"/>
        <v>0</v>
      </c>
      <c r="AD45" s="91"/>
      <c r="AE45" s="92"/>
      <c r="AF45" s="93" t="str">
        <f t="shared" si="7"/>
        <v/>
      </c>
      <c r="AG45" s="93" t="str">
        <f t="shared" si="5"/>
        <v/>
      </c>
      <c r="AH45" s="94">
        <f t="shared" si="6"/>
        <v>0</v>
      </c>
      <c r="AI45" s="92" t="s">
        <v>23</v>
      </c>
    </row>
    <row r="46" spans="2:35" x14ac:dyDescent="0.25">
      <c r="B46" s="17">
        <f t="shared" si="2"/>
        <v>32</v>
      </c>
      <c r="C46" s="23"/>
      <c r="D46" s="24"/>
      <c r="E46" s="23"/>
      <c r="F46" s="23"/>
      <c r="G46" s="22"/>
      <c r="H46" s="22"/>
      <c r="I46" s="22"/>
      <c r="J46" s="23"/>
      <c r="K46" s="128">
        <f t="shared" si="0"/>
        <v>0</v>
      </c>
      <c r="L46" s="121">
        <v>0</v>
      </c>
      <c r="M46" s="130">
        <f t="shared" si="1"/>
        <v>0</v>
      </c>
      <c r="X46" s="85">
        <f t="shared" si="4"/>
        <v>30</v>
      </c>
      <c r="Y46" s="95" t="s">
        <v>23</v>
      </c>
      <c r="Z46" s="87"/>
      <c r="AA46" s="88"/>
      <c r="AB46" s="89"/>
      <c r="AC46" s="90">
        <f t="shared" si="3"/>
        <v>0</v>
      </c>
      <c r="AD46" s="91"/>
      <c r="AE46" s="92"/>
      <c r="AF46" s="93" t="str">
        <f t="shared" si="7"/>
        <v/>
      </c>
      <c r="AG46" s="93" t="str">
        <f t="shared" si="5"/>
        <v/>
      </c>
      <c r="AH46" s="94">
        <f t="shared" si="6"/>
        <v>0</v>
      </c>
      <c r="AI46" s="92" t="s">
        <v>23</v>
      </c>
    </row>
    <row r="47" spans="2:35" x14ac:dyDescent="0.25">
      <c r="B47" s="17">
        <f t="shared" si="2"/>
        <v>33</v>
      </c>
      <c r="C47" s="23"/>
      <c r="D47" s="24"/>
      <c r="E47" s="23"/>
      <c r="F47" s="23"/>
      <c r="G47" s="22"/>
      <c r="H47" s="22"/>
      <c r="I47" s="22"/>
      <c r="J47" s="23"/>
      <c r="K47" s="128">
        <f t="shared" si="0"/>
        <v>0</v>
      </c>
      <c r="L47" s="121">
        <v>0</v>
      </c>
      <c r="M47" s="130">
        <f t="shared" si="1"/>
        <v>0</v>
      </c>
      <c r="X47" s="85">
        <f t="shared" si="4"/>
        <v>31</v>
      </c>
      <c r="Y47" s="95" t="s">
        <v>23</v>
      </c>
      <c r="Z47" s="87"/>
      <c r="AA47" s="88"/>
      <c r="AB47" s="89"/>
      <c r="AC47" s="90">
        <f t="shared" si="3"/>
        <v>0</v>
      </c>
      <c r="AD47" s="91"/>
      <c r="AE47" s="92"/>
      <c r="AF47" s="93" t="str">
        <f t="shared" si="7"/>
        <v/>
      </c>
      <c r="AG47" s="93" t="str">
        <f t="shared" si="5"/>
        <v/>
      </c>
      <c r="AH47" s="94">
        <f t="shared" si="6"/>
        <v>0</v>
      </c>
      <c r="AI47" s="92" t="s">
        <v>23</v>
      </c>
    </row>
    <row r="48" spans="2:35" x14ac:dyDescent="0.25">
      <c r="B48" s="17">
        <f t="shared" si="2"/>
        <v>34</v>
      </c>
      <c r="C48" s="23"/>
      <c r="D48" s="24"/>
      <c r="E48" s="23"/>
      <c r="F48" s="23"/>
      <c r="G48" s="22"/>
      <c r="H48" s="22"/>
      <c r="I48" s="22"/>
      <c r="J48" s="23"/>
      <c r="K48" s="128">
        <f t="shared" si="0"/>
        <v>0</v>
      </c>
      <c r="L48" s="121">
        <v>0</v>
      </c>
      <c r="M48" s="130">
        <f t="shared" si="1"/>
        <v>0</v>
      </c>
      <c r="X48" s="85">
        <f t="shared" si="4"/>
        <v>32</v>
      </c>
      <c r="Y48" s="95" t="s">
        <v>23</v>
      </c>
      <c r="Z48" s="87"/>
      <c r="AA48" s="88"/>
      <c r="AB48" s="89"/>
      <c r="AC48" s="90">
        <f t="shared" si="3"/>
        <v>0</v>
      </c>
      <c r="AD48" s="91"/>
      <c r="AE48" s="92"/>
      <c r="AF48" s="93" t="str">
        <f t="shared" si="7"/>
        <v/>
      </c>
      <c r="AG48" s="93" t="str">
        <f t="shared" si="5"/>
        <v/>
      </c>
      <c r="AH48" s="94">
        <f t="shared" si="6"/>
        <v>0</v>
      </c>
      <c r="AI48" s="92" t="s">
        <v>23</v>
      </c>
    </row>
    <row r="49" spans="2:35" x14ac:dyDescent="0.25">
      <c r="B49" s="17">
        <f t="shared" si="2"/>
        <v>35</v>
      </c>
      <c r="C49" s="23"/>
      <c r="D49" s="24"/>
      <c r="E49" s="23"/>
      <c r="F49" s="23"/>
      <c r="G49" s="22"/>
      <c r="H49" s="22"/>
      <c r="I49" s="22"/>
      <c r="J49" s="23"/>
      <c r="K49" s="128">
        <f t="shared" si="0"/>
        <v>0</v>
      </c>
      <c r="L49" s="121">
        <v>0</v>
      </c>
      <c r="M49" s="130">
        <f t="shared" si="1"/>
        <v>0</v>
      </c>
      <c r="X49" s="85">
        <f t="shared" si="4"/>
        <v>33</v>
      </c>
      <c r="Y49" s="95" t="s">
        <v>23</v>
      </c>
      <c r="Z49" s="87"/>
      <c r="AA49" s="88"/>
      <c r="AB49" s="89"/>
      <c r="AC49" s="90">
        <f t="shared" si="3"/>
        <v>0</v>
      </c>
      <c r="AD49" s="91"/>
      <c r="AE49" s="92"/>
      <c r="AF49" s="93" t="str">
        <f t="shared" si="7"/>
        <v/>
      </c>
      <c r="AG49" s="93" t="str">
        <f t="shared" si="5"/>
        <v/>
      </c>
      <c r="AH49" s="94">
        <f t="shared" si="6"/>
        <v>0</v>
      </c>
      <c r="AI49" s="92" t="s">
        <v>23</v>
      </c>
    </row>
    <row r="50" spans="2:35" x14ac:dyDescent="0.25">
      <c r="B50" s="17">
        <f t="shared" si="2"/>
        <v>36</v>
      </c>
      <c r="C50" s="23"/>
      <c r="D50" s="24"/>
      <c r="E50" s="23"/>
      <c r="F50" s="23"/>
      <c r="G50" s="22"/>
      <c r="H50" s="22"/>
      <c r="I50" s="22"/>
      <c r="J50" s="23"/>
      <c r="K50" s="128">
        <f t="shared" si="0"/>
        <v>0</v>
      </c>
      <c r="L50" s="121">
        <v>0</v>
      </c>
      <c r="M50" s="130">
        <f t="shared" si="1"/>
        <v>0</v>
      </c>
      <c r="X50" s="85">
        <f t="shared" si="4"/>
        <v>34</v>
      </c>
      <c r="Y50" s="95" t="s">
        <v>23</v>
      </c>
      <c r="Z50" s="87"/>
      <c r="AA50" s="88"/>
      <c r="AB50" s="89"/>
      <c r="AC50" s="90">
        <f t="shared" si="3"/>
        <v>0</v>
      </c>
      <c r="AD50" s="91"/>
      <c r="AE50" s="92"/>
      <c r="AF50" s="93" t="str">
        <f t="shared" si="7"/>
        <v/>
      </c>
      <c r="AG50" s="93" t="str">
        <f t="shared" si="5"/>
        <v/>
      </c>
      <c r="AH50" s="94">
        <f t="shared" si="6"/>
        <v>0</v>
      </c>
      <c r="AI50" s="92" t="s">
        <v>23</v>
      </c>
    </row>
    <row r="51" spans="2:35" x14ac:dyDescent="0.25">
      <c r="B51" s="17">
        <f t="shared" si="2"/>
        <v>37</v>
      </c>
      <c r="C51" s="23"/>
      <c r="D51" s="24"/>
      <c r="E51" s="23"/>
      <c r="F51" s="23"/>
      <c r="G51" s="22"/>
      <c r="H51" s="22"/>
      <c r="I51" s="22"/>
      <c r="J51" s="23"/>
      <c r="K51" s="128">
        <f t="shared" si="0"/>
        <v>0</v>
      </c>
      <c r="L51" s="121">
        <v>0</v>
      </c>
      <c r="M51" s="130">
        <f t="shared" si="1"/>
        <v>0</v>
      </c>
      <c r="X51" s="85">
        <f t="shared" si="4"/>
        <v>35</v>
      </c>
      <c r="Y51" s="95" t="s">
        <v>23</v>
      </c>
      <c r="Z51" s="87"/>
      <c r="AA51" s="88"/>
      <c r="AB51" s="89"/>
      <c r="AC51" s="90">
        <f t="shared" si="3"/>
        <v>0</v>
      </c>
      <c r="AD51" s="91"/>
      <c r="AE51" s="92"/>
      <c r="AF51" s="93" t="str">
        <f t="shared" si="7"/>
        <v/>
      </c>
      <c r="AG51" s="93" t="str">
        <f t="shared" si="5"/>
        <v/>
      </c>
      <c r="AH51" s="94">
        <f t="shared" si="6"/>
        <v>0</v>
      </c>
      <c r="AI51" s="92" t="s">
        <v>23</v>
      </c>
    </row>
    <row r="52" spans="2:35" x14ac:dyDescent="0.25">
      <c r="B52" s="17">
        <f t="shared" si="2"/>
        <v>38</v>
      </c>
      <c r="C52" s="23"/>
      <c r="D52" s="24"/>
      <c r="E52" s="23"/>
      <c r="F52" s="23"/>
      <c r="G52" s="22"/>
      <c r="H52" s="22"/>
      <c r="I52" s="22"/>
      <c r="J52" s="23"/>
      <c r="K52" s="128">
        <f t="shared" si="0"/>
        <v>0</v>
      </c>
      <c r="L52" s="121">
        <v>0</v>
      </c>
      <c r="M52" s="130">
        <f t="shared" si="1"/>
        <v>0</v>
      </c>
      <c r="X52" s="85">
        <f t="shared" si="4"/>
        <v>36</v>
      </c>
      <c r="Y52" s="95" t="s">
        <v>23</v>
      </c>
      <c r="Z52" s="87"/>
      <c r="AA52" s="88"/>
      <c r="AB52" s="89"/>
      <c r="AC52" s="90">
        <f t="shared" si="3"/>
        <v>0</v>
      </c>
      <c r="AD52" s="91"/>
      <c r="AE52" s="92"/>
      <c r="AF52" s="93" t="str">
        <f t="shared" si="7"/>
        <v/>
      </c>
      <c r="AG52" s="93" t="str">
        <f t="shared" si="5"/>
        <v/>
      </c>
      <c r="AH52" s="94">
        <f t="shared" si="6"/>
        <v>0</v>
      </c>
      <c r="AI52" s="92" t="s">
        <v>23</v>
      </c>
    </row>
    <row r="53" spans="2:35" x14ac:dyDescent="0.25">
      <c r="B53" s="17">
        <f t="shared" si="2"/>
        <v>39</v>
      </c>
      <c r="C53" s="23"/>
      <c r="D53" s="24"/>
      <c r="E53" s="23"/>
      <c r="F53" s="23"/>
      <c r="G53" s="22"/>
      <c r="H53" s="22"/>
      <c r="I53" s="22"/>
      <c r="J53" s="23"/>
      <c r="K53" s="128">
        <f t="shared" si="0"/>
        <v>0</v>
      </c>
      <c r="L53" s="121">
        <v>0</v>
      </c>
      <c r="M53" s="130">
        <f t="shared" si="1"/>
        <v>0</v>
      </c>
      <c r="X53" s="85">
        <f t="shared" si="4"/>
        <v>37</v>
      </c>
      <c r="Y53" s="95" t="s">
        <v>23</v>
      </c>
      <c r="Z53" s="87"/>
      <c r="AA53" s="88"/>
      <c r="AB53" s="89"/>
      <c r="AC53" s="90">
        <f t="shared" si="3"/>
        <v>0</v>
      </c>
      <c r="AD53" s="91"/>
      <c r="AE53" s="92"/>
      <c r="AF53" s="93" t="str">
        <f t="shared" si="7"/>
        <v/>
      </c>
      <c r="AG53" s="93" t="str">
        <f t="shared" si="5"/>
        <v/>
      </c>
      <c r="AH53" s="94">
        <f t="shared" si="6"/>
        <v>0</v>
      </c>
      <c r="AI53" s="92" t="s">
        <v>23</v>
      </c>
    </row>
    <row r="54" spans="2:35" x14ac:dyDescent="0.25">
      <c r="B54" s="17">
        <f t="shared" si="2"/>
        <v>40</v>
      </c>
      <c r="C54" s="23"/>
      <c r="D54" s="24"/>
      <c r="E54" s="23"/>
      <c r="F54" s="23"/>
      <c r="G54" s="22"/>
      <c r="H54" s="22"/>
      <c r="I54" s="22"/>
      <c r="J54" s="23"/>
      <c r="K54" s="128">
        <f t="shared" si="0"/>
        <v>0</v>
      </c>
      <c r="L54" s="121">
        <v>0</v>
      </c>
      <c r="M54" s="130">
        <f t="shared" si="1"/>
        <v>0</v>
      </c>
      <c r="X54" s="85">
        <f t="shared" si="4"/>
        <v>38</v>
      </c>
      <c r="Y54" s="95" t="s">
        <v>23</v>
      </c>
      <c r="Z54" s="87"/>
      <c r="AA54" s="88"/>
      <c r="AB54" s="89"/>
      <c r="AC54" s="90">
        <f t="shared" si="3"/>
        <v>0</v>
      </c>
      <c r="AD54" s="91"/>
      <c r="AE54" s="92"/>
      <c r="AF54" s="93" t="str">
        <f t="shared" si="7"/>
        <v/>
      </c>
      <c r="AG54" s="93" t="str">
        <f t="shared" si="5"/>
        <v/>
      </c>
      <c r="AH54" s="94">
        <f t="shared" si="6"/>
        <v>0</v>
      </c>
      <c r="AI54" s="92" t="s">
        <v>23</v>
      </c>
    </row>
    <row r="55" spans="2:35" x14ac:dyDescent="0.25">
      <c r="B55" s="17">
        <f t="shared" si="2"/>
        <v>41</v>
      </c>
      <c r="C55" s="23"/>
      <c r="D55" s="24"/>
      <c r="E55" s="23"/>
      <c r="F55" s="23"/>
      <c r="G55" s="22"/>
      <c r="H55" s="22"/>
      <c r="I55" s="22"/>
      <c r="J55" s="23"/>
      <c r="K55" s="128">
        <f t="shared" si="0"/>
        <v>0</v>
      </c>
      <c r="L55" s="121">
        <v>0</v>
      </c>
      <c r="M55" s="130">
        <f t="shared" si="1"/>
        <v>0</v>
      </c>
      <c r="X55" s="85">
        <f t="shared" si="4"/>
        <v>39</v>
      </c>
      <c r="Y55" s="95" t="s">
        <v>23</v>
      </c>
      <c r="Z55" s="87"/>
      <c r="AA55" s="88"/>
      <c r="AB55" s="89"/>
      <c r="AC55" s="90">
        <f t="shared" si="3"/>
        <v>0</v>
      </c>
      <c r="AD55" s="91"/>
      <c r="AE55" s="92"/>
      <c r="AF55" s="93" t="str">
        <f t="shared" si="7"/>
        <v/>
      </c>
      <c r="AG55" s="93" t="str">
        <f t="shared" si="5"/>
        <v/>
      </c>
      <c r="AH55" s="94">
        <f t="shared" si="6"/>
        <v>0</v>
      </c>
      <c r="AI55" s="92" t="s">
        <v>23</v>
      </c>
    </row>
    <row r="56" spans="2:35" x14ac:dyDescent="0.25">
      <c r="B56" s="17">
        <f t="shared" si="2"/>
        <v>42</v>
      </c>
      <c r="C56" s="23"/>
      <c r="D56" s="24"/>
      <c r="E56" s="23"/>
      <c r="F56" s="23"/>
      <c r="G56" s="22"/>
      <c r="H56" s="22"/>
      <c r="I56" s="22"/>
      <c r="J56" s="23"/>
      <c r="K56" s="128">
        <f t="shared" si="0"/>
        <v>0</v>
      </c>
      <c r="L56" s="121">
        <v>0</v>
      </c>
      <c r="M56" s="130">
        <f t="shared" si="1"/>
        <v>0</v>
      </c>
      <c r="X56" s="85">
        <f t="shared" si="4"/>
        <v>40</v>
      </c>
      <c r="Y56" s="95" t="s">
        <v>23</v>
      </c>
      <c r="Z56" s="87"/>
      <c r="AA56" s="88"/>
      <c r="AB56" s="89"/>
      <c r="AC56" s="90">
        <f t="shared" si="3"/>
        <v>0</v>
      </c>
      <c r="AD56" s="91"/>
      <c r="AE56" s="92"/>
      <c r="AF56" s="93" t="str">
        <f t="shared" si="7"/>
        <v/>
      </c>
      <c r="AG56" s="93" t="str">
        <f t="shared" si="5"/>
        <v/>
      </c>
      <c r="AH56" s="94">
        <f t="shared" si="6"/>
        <v>0</v>
      </c>
      <c r="AI56" s="92" t="s">
        <v>23</v>
      </c>
    </row>
    <row r="57" spans="2:35" x14ac:dyDescent="0.25">
      <c r="B57" s="17">
        <f t="shared" si="2"/>
        <v>43</v>
      </c>
      <c r="C57" s="23"/>
      <c r="D57" s="24"/>
      <c r="E57" s="23"/>
      <c r="F57" s="23"/>
      <c r="G57" s="22"/>
      <c r="H57" s="22"/>
      <c r="I57" s="22"/>
      <c r="J57" s="23"/>
      <c r="K57" s="128">
        <f t="shared" si="0"/>
        <v>0</v>
      </c>
      <c r="L57" s="121">
        <v>0</v>
      </c>
      <c r="M57" s="130">
        <f t="shared" si="1"/>
        <v>0</v>
      </c>
      <c r="X57" s="85">
        <f t="shared" si="4"/>
        <v>41</v>
      </c>
      <c r="Y57" s="95" t="s">
        <v>23</v>
      </c>
      <c r="Z57" s="87"/>
      <c r="AA57" s="88"/>
      <c r="AB57" s="89"/>
      <c r="AC57" s="90">
        <f t="shared" si="3"/>
        <v>0</v>
      </c>
      <c r="AD57" s="91"/>
      <c r="AE57" s="92"/>
      <c r="AF57" s="93" t="str">
        <f t="shared" si="7"/>
        <v/>
      </c>
      <c r="AG57" s="93" t="str">
        <f t="shared" si="5"/>
        <v/>
      </c>
      <c r="AH57" s="94">
        <f t="shared" si="6"/>
        <v>0</v>
      </c>
      <c r="AI57" s="92" t="s">
        <v>23</v>
      </c>
    </row>
    <row r="58" spans="2:35" x14ac:dyDescent="0.25">
      <c r="B58" s="17">
        <f t="shared" si="2"/>
        <v>44</v>
      </c>
      <c r="C58" s="23"/>
      <c r="D58" s="24"/>
      <c r="E58" s="23"/>
      <c r="F58" s="23"/>
      <c r="G58" s="22"/>
      <c r="H58" s="22"/>
      <c r="I58" s="22"/>
      <c r="J58" s="23"/>
      <c r="K58" s="128">
        <f t="shared" si="0"/>
        <v>0</v>
      </c>
      <c r="L58" s="121">
        <v>0</v>
      </c>
      <c r="M58" s="130">
        <f t="shared" si="1"/>
        <v>0</v>
      </c>
      <c r="X58" s="85">
        <f t="shared" si="4"/>
        <v>42</v>
      </c>
      <c r="Y58" s="95" t="s">
        <v>23</v>
      </c>
      <c r="Z58" s="87"/>
      <c r="AA58" s="88"/>
      <c r="AB58" s="89"/>
      <c r="AC58" s="90">
        <f t="shared" si="3"/>
        <v>0</v>
      </c>
      <c r="AD58" s="91"/>
      <c r="AE58" s="92"/>
      <c r="AF58" s="93" t="str">
        <f t="shared" si="7"/>
        <v/>
      </c>
      <c r="AG58" s="93" t="str">
        <f t="shared" si="5"/>
        <v/>
      </c>
      <c r="AH58" s="94">
        <f t="shared" si="6"/>
        <v>0</v>
      </c>
      <c r="AI58" s="92" t="s">
        <v>23</v>
      </c>
    </row>
    <row r="59" spans="2:35" x14ac:dyDescent="0.25">
      <c r="B59" s="17">
        <f t="shared" si="2"/>
        <v>45</v>
      </c>
      <c r="C59" s="23"/>
      <c r="D59" s="24"/>
      <c r="E59" s="23"/>
      <c r="F59" s="23"/>
      <c r="G59" s="22"/>
      <c r="H59" s="22"/>
      <c r="I59" s="22"/>
      <c r="J59" s="23"/>
      <c r="K59" s="128">
        <f t="shared" si="0"/>
        <v>0</v>
      </c>
      <c r="L59" s="121">
        <v>0</v>
      </c>
      <c r="M59" s="130">
        <f t="shared" si="1"/>
        <v>0</v>
      </c>
      <c r="X59" s="85">
        <f t="shared" si="4"/>
        <v>43</v>
      </c>
      <c r="Y59" s="95" t="s">
        <v>23</v>
      </c>
      <c r="Z59" s="87"/>
      <c r="AA59" s="88"/>
      <c r="AB59" s="89"/>
      <c r="AC59" s="90">
        <f t="shared" si="3"/>
        <v>0</v>
      </c>
      <c r="AD59" s="91"/>
      <c r="AE59" s="92"/>
      <c r="AF59" s="93" t="str">
        <f t="shared" si="7"/>
        <v/>
      </c>
      <c r="AG59" s="93" t="str">
        <f t="shared" si="5"/>
        <v/>
      </c>
      <c r="AH59" s="94">
        <f t="shared" si="6"/>
        <v>0</v>
      </c>
      <c r="AI59" s="92" t="s">
        <v>23</v>
      </c>
    </row>
    <row r="60" spans="2:35" x14ac:dyDescent="0.25">
      <c r="B60" s="17">
        <f t="shared" si="2"/>
        <v>46</v>
      </c>
      <c r="C60" s="23"/>
      <c r="D60" s="24"/>
      <c r="E60" s="23"/>
      <c r="F60" s="23"/>
      <c r="G60" s="22"/>
      <c r="H60" s="22"/>
      <c r="I60" s="22"/>
      <c r="J60" s="23"/>
      <c r="K60" s="128">
        <f t="shared" si="0"/>
        <v>0</v>
      </c>
      <c r="L60" s="121">
        <v>0</v>
      </c>
      <c r="M60" s="130">
        <f t="shared" si="1"/>
        <v>0</v>
      </c>
      <c r="X60" s="85">
        <f t="shared" si="4"/>
        <v>44</v>
      </c>
      <c r="Y60" s="95" t="s">
        <v>23</v>
      </c>
      <c r="Z60" s="87"/>
      <c r="AA60" s="88"/>
      <c r="AB60" s="89"/>
      <c r="AC60" s="90">
        <f t="shared" si="3"/>
        <v>0</v>
      </c>
      <c r="AD60" s="91"/>
      <c r="AE60" s="92"/>
      <c r="AF60" s="93" t="str">
        <f t="shared" si="7"/>
        <v/>
      </c>
      <c r="AG60" s="93" t="str">
        <f t="shared" si="5"/>
        <v/>
      </c>
      <c r="AH60" s="94">
        <f t="shared" si="6"/>
        <v>0</v>
      </c>
      <c r="AI60" s="92" t="s">
        <v>23</v>
      </c>
    </row>
    <row r="61" spans="2:35" x14ac:dyDescent="0.25">
      <c r="B61" s="17">
        <f t="shared" si="2"/>
        <v>47</v>
      </c>
      <c r="C61" s="23"/>
      <c r="D61" s="24"/>
      <c r="E61" s="23"/>
      <c r="F61" s="23"/>
      <c r="G61" s="22"/>
      <c r="H61" s="22"/>
      <c r="I61" s="22"/>
      <c r="J61" s="23"/>
      <c r="K61" s="128">
        <f t="shared" si="0"/>
        <v>0</v>
      </c>
      <c r="L61" s="121">
        <v>0</v>
      </c>
      <c r="M61" s="130">
        <f t="shared" si="1"/>
        <v>0</v>
      </c>
      <c r="X61" s="85">
        <f t="shared" si="4"/>
        <v>45</v>
      </c>
      <c r="Y61" s="95" t="s">
        <v>23</v>
      </c>
      <c r="Z61" s="87"/>
      <c r="AA61" s="88"/>
      <c r="AB61" s="89"/>
      <c r="AC61" s="90">
        <f t="shared" si="3"/>
        <v>0</v>
      </c>
      <c r="AD61" s="91"/>
      <c r="AE61" s="92"/>
      <c r="AF61" s="93" t="str">
        <f t="shared" si="7"/>
        <v/>
      </c>
      <c r="AG61" s="93" t="str">
        <f t="shared" si="5"/>
        <v/>
      </c>
      <c r="AH61" s="94">
        <f t="shared" si="6"/>
        <v>0</v>
      </c>
      <c r="AI61" s="92" t="s">
        <v>23</v>
      </c>
    </row>
    <row r="62" spans="2:35" x14ac:dyDescent="0.25">
      <c r="B62" s="17">
        <f t="shared" si="2"/>
        <v>48</v>
      </c>
      <c r="C62" s="23"/>
      <c r="D62" s="24"/>
      <c r="E62" s="23"/>
      <c r="F62" s="23"/>
      <c r="G62" s="22"/>
      <c r="H62" s="22"/>
      <c r="I62" s="22"/>
      <c r="J62" s="23"/>
      <c r="K62" s="128">
        <f t="shared" si="0"/>
        <v>0</v>
      </c>
      <c r="L62" s="121">
        <v>0</v>
      </c>
      <c r="M62" s="130">
        <f t="shared" si="1"/>
        <v>0</v>
      </c>
      <c r="X62" s="85">
        <f t="shared" si="4"/>
        <v>46</v>
      </c>
      <c r="Y62" s="95" t="s">
        <v>23</v>
      </c>
      <c r="Z62" s="87"/>
      <c r="AA62" s="88"/>
      <c r="AB62" s="89"/>
      <c r="AC62" s="90">
        <f t="shared" si="3"/>
        <v>0</v>
      </c>
      <c r="AD62" s="91"/>
      <c r="AE62" s="92"/>
      <c r="AF62" s="93" t="str">
        <f t="shared" si="7"/>
        <v/>
      </c>
      <c r="AG62" s="93" t="str">
        <f t="shared" si="5"/>
        <v/>
      </c>
      <c r="AH62" s="94">
        <f t="shared" si="6"/>
        <v>0</v>
      </c>
      <c r="AI62" s="92" t="s">
        <v>23</v>
      </c>
    </row>
    <row r="63" spans="2:35" x14ac:dyDescent="0.25">
      <c r="B63" s="17">
        <f t="shared" si="2"/>
        <v>49</v>
      </c>
      <c r="C63" s="23"/>
      <c r="D63" s="24"/>
      <c r="E63" s="23"/>
      <c r="F63" s="23"/>
      <c r="G63" s="22"/>
      <c r="H63" s="22"/>
      <c r="I63" s="22"/>
      <c r="J63" s="23"/>
      <c r="K63" s="128">
        <f t="shared" si="0"/>
        <v>0</v>
      </c>
      <c r="L63" s="121">
        <v>0</v>
      </c>
      <c r="M63" s="130">
        <f t="shared" si="1"/>
        <v>0</v>
      </c>
      <c r="X63" s="85">
        <f t="shared" si="4"/>
        <v>47</v>
      </c>
      <c r="Y63" s="95" t="s">
        <v>23</v>
      </c>
      <c r="Z63" s="87"/>
      <c r="AA63" s="88"/>
      <c r="AB63" s="89"/>
      <c r="AC63" s="90">
        <f t="shared" si="3"/>
        <v>0</v>
      </c>
      <c r="AD63" s="91"/>
      <c r="AE63" s="92"/>
      <c r="AF63" s="93" t="str">
        <f t="shared" si="7"/>
        <v/>
      </c>
      <c r="AG63" s="93" t="str">
        <f t="shared" si="5"/>
        <v/>
      </c>
      <c r="AH63" s="94">
        <f t="shared" si="6"/>
        <v>0</v>
      </c>
      <c r="AI63" s="92" t="s">
        <v>23</v>
      </c>
    </row>
    <row r="64" spans="2:35" x14ac:dyDescent="0.25">
      <c r="B64" s="17">
        <f t="shared" si="2"/>
        <v>50</v>
      </c>
      <c r="C64" s="23"/>
      <c r="D64" s="24"/>
      <c r="E64" s="23"/>
      <c r="F64" s="23"/>
      <c r="G64" s="22"/>
      <c r="H64" s="22"/>
      <c r="I64" s="22"/>
      <c r="J64" s="23"/>
      <c r="K64" s="128">
        <f t="shared" si="0"/>
        <v>0</v>
      </c>
      <c r="L64" s="121">
        <v>0</v>
      </c>
      <c r="M64" s="130">
        <f t="shared" si="1"/>
        <v>0</v>
      </c>
      <c r="X64" s="85">
        <f t="shared" si="4"/>
        <v>48</v>
      </c>
      <c r="Y64" s="95" t="s">
        <v>23</v>
      </c>
      <c r="Z64" s="87"/>
      <c r="AA64" s="88"/>
      <c r="AB64" s="89"/>
      <c r="AC64" s="90">
        <f t="shared" si="3"/>
        <v>0</v>
      </c>
      <c r="AD64" s="91"/>
      <c r="AE64" s="92"/>
      <c r="AF64" s="93" t="str">
        <f t="shared" si="7"/>
        <v/>
      </c>
      <c r="AG64" s="93" t="str">
        <f t="shared" si="5"/>
        <v/>
      </c>
      <c r="AH64" s="94">
        <f t="shared" si="6"/>
        <v>0</v>
      </c>
      <c r="AI64" s="92" t="s">
        <v>23</v>
      </c>
    </row>
    <row r="65" spans="2:35" x14ac:dyDescent="0.25">
      <c r="B65" s="17">
        <f t="shared" si="2"/>
        <v>51</v>
      </c>
      <c r="C65" s="23"/>
      <c r="D65" s="24"/>
      <c r="E65" s="23"/>
      <c r="F65" s="23"/>
      <c r="G65" s="22"/>
      <c r="H65" s="22"/>
      <c r="I65" s="22"/>
      <c r="J65" s="23"/>
      <c r="K65" s="128">
        <f t="shared" si="0"/>
        <v>0</v>
      </c>
      <c r="L65" s="121">
        <v>0</v>
      </c>
      <c r="M65" s="130">
        <f t="shared" si="1"/>
        <v>0</v>
      </c>
      <c r="X65" s="85">
        <f t="shared" si="4"/>
        <v>49</v>
      </c>
      <c r="Y65" s="95" t="s">
        <v>23</v>
      </c>
      <c r="Z65" s="87"/>
      <c r="AA65" s="88"/>
      <c r="AB65" s="89"/>
      <c r="AC65" s="90">
        <f t="shared" si="3"/>
        <v>0</v>
      </c>
      <c r="AD65" s="91"/>
      <c r="AE65" s="92"/>
      <c r="AF65" s="93" t="str">
        <f t="shared" si="7"/>
        <v/>
      </c>
      <c r="AG65" s="93" t="str">
        <f t="shared" si="5"/>
        <v/>
      </c>
      <c r="AH65" s="94">
        <f t="shared" si="6"/>
        <v>0</v>
      </c>
      <c r="AI65" s="92" t="s">
        <v>23</v>
      </c>
    </row>
    <row r="66" spans="2:35" x14ac:dyDescent="0.25">
      <c r="B66" s="17">
        <f t="shared" si="2"/>
        <v>52</v>
      </c>
      <c r="C66" s="23"/>
      <c r="D66" s="24"/>
      <c r="E66" s="23"/>
      <c r="F66" s="23"/>
      <c r="G66" s="22"/>
      <c r="H66" s="22"/>
      <c r="I66" s="22"/>
      <c r="J66" s="23"/>
      <c r="K66" s="128">
        <f t="shared" si="0"/>
        <v>0</v>
      </c>
      <c r="L66" s="121">
        <v>0</v>
      </c>
      <c r="M66" s="130">
        <f t="shared" si="1"/>
        <v>0</v>
      </c>
      <c r="X66" s="85">
        <f t="shared" si="4"/>
        <v>50</v>
      </c>
      <c r="Y66" s="95" t="s">
        <v>23</v>
      </c>
      <c r="Z66" s="87"/>
      <c r="AA66" s="88"/>
      <c r="AB66" s="89"/>
      <c r="AC66" s="90">
        <f t="shared" si="3"/>
        <v>0</v>
      </c>
      <c r="AD66" s="91"/>
      <c r="AE66" s="92"/>
      <c r="AF66" s="93" t="str">
        <f t="shared" si="7"/>
        <v/>
      </c>
      <c r="AG66" s="93" t="str">
        <f t="shared" si="5"/>
        <v/>
      </c>
      <c r="AH66" s="94">
        <f t="shared" si="6"/>
        <v>0</v>
      </c>
      <c r="AI66" s="92" t="s">
        <v>23</v>
      </c>
    </row>
    <row r="67" spans="2:35" x14ac:dyDescent="0.25">
      <c r="B67" s="17">
        <f t="shared" si="2"/>
        <v>53</v>
      </c>
      <c r="C67" s="23"/>
      <c r="D67" s="24"/>
      <c r="E67" s="23"/>
      <c r="F67" s="23"/>
      <c r="G67" s="22"/>
      <c r="H67" s="22"/>
      <c r="I67" s="22"/>
      <c r="J67" s="23"/>
      <c r="K67" s="128">
        <f t="shared" si="0"/>
        <v>0</v>
      </c>
      <c r="L67" s="121">
        <v>0</v>
      </c>
      <c r="M67" s="130">
        <f t="shared" si="1"/>
        <v>0</v>
      </c>
      <c r="X67" s="31"/>
      <c r="Y67" s="96"/>
      <c r="Z67" s="96" t="s">
        <v>120</v>
      </c>
      <c r="AA67" s="97">
        <f>SUM(AA17:AA66)</f>
        <v>0</v>
      </c>
      <c r="AB67" s="98"/>
      <c r="AC67" s="76">
        <f>SUM(AC17:AC66)</f>
        <v>0</v>
      </c>
      <c r="AD67" s="103">
        <f>SUM(AD17:AD66)</f>
        <v>0</v>
      </c>
      <c r="AE67" s="76"/>
      <c r="AF67" s="103"/>
      <c r="AG67" s="99"/>
      <c r="AH67" s="76"/>
      <c r="AI67" s="26"/>
    </row>
    <row r="68" spans="2:35" x14ac:dyDescent="0.25">
      <c r="B68" s="17">
        <f t="shared" si="2"/>
        <v>54</v>
      </c>
      <c r="C68" s="23"/>
      <c r="D68" s="24"/>
      <c r="E68" s="23"/>
      <c r="F68" s="23"/>
      <c r="G68" s="22"/>
      <c r="H68" s="22"/>
      <c r="I68" s="22"/>
      <c r="J68" s="23"/>
      <c r="K68" s="128">
        <f t="shared" si="0"/>
        <v>0</v>
      </c>
      <c r="L68" s="121">
        <v>0</v>
      </c>
      <c r="M68" s="130">
        <f t="shared" si="1"/>
        <v>0</v>
      </c>
      <c r="X68" s="31"/>
      <c r="Y68" s="26"/>
      <c r="Z68" s="26"/>
      <c r="AA68" s="53"/>
      <c r="AB68" s="58"/>
      <c r="AC68" s="58"/>
      <c r="AD68" s="31"/>
      <c r="AE68" s="31"/>
      <c r="AF68" s="26"/>
      <c r="AG68" s="26"/>
      <c r="AH68" s="26"/>
      <c r="AI68" s="26"/>
    </row>
    <row r="69" spans="2:35" x14ac:dyDescent="0.25">
      <c r="B69" s="17">
        <f t="shared" si="2"/>
        <v>55</v>
      </c>
      <c r="C69" s="23"/>
      <c r="D69" s="24"/>
      <c r="E69" s="23"/>
      <c r="F69" s="23"/>
      <c r="G69" s="22"/>
      <c r="H69" s="22"/>
      <c r="I69" s="22"/>
      <c r="J69" s="23"/>
      <c r="K69" s="128">
        <f t="shared" si="0"/>
        <v>0</v>
      </c>
      <c r="L69" s="121">
        <v>0</v>
      </c>
      <c r="M69" s="130">
        <f t="shared" si="1"/>
        <v>0</v>
      </c>
    </row>
    <row r="70" spans="2:35" x14ac:dyDescent="0.25">
      <c r="B70" s="17">
        <f t="shared" si="2"/>
        <v>56</v>
      </c>
      <c r="C70" s="23"/>
      <c r="D70" s="24"/>
      <c r="E70" s="23"/>
      <c r="F70" s="23"/>
      <c r="G70" s="22"/>
      <c r="H70" s="22"/>
      <c r="I70" s="22"/>
      <c r="J70" s="23"/>
      <c r="K70" s="128">
        <f t="shared" si="0"/>
        <v>0</v>
      </c>
      <c r="L70" s="121">
        <v>0</v>
      </c>
      <c r="M70" s="130">
        <f t="shared" si="1"/>
        <v>0</v>
      </c>
    </row>
    <row r="71" spans="2:35" x14ac:dyDescent="0.25">
      <c r="B71" s="17">
        <f t="shared" si="2"/>
        <v>57</v>
      </c>
      <c r="C71" s="23"/>
      <c r="D71" s="24"/>
      <c r="E71" s="23"/>
      <c r="F71" s="23"/>
      <c r="G71" s="22"/>
      <c r="H71" s="22"/>
      <c r="I71" s="22"/>
      <c r="J71" s="23"/>
      <c r="K71" s="128">
        <f t="shared" si="0"/>
        <v>0</v>
      </c>
      <c r="L71" s="121">
        <v>0</v>
      </c>
      <c r="M71" s="130">
        <f t="shared" si="1"/>
        <v>0</v>
      </c>
    </row>
    <row r="72" spans="2:35" x14ac:dyDescent="0.25">
      <c r="B72" s="17">
        <f t="shared" si="2"/>
        <v>58</v>
      </c>
      <c r="C72" s="23"/>
      <c r="D72" s="24"/>
      <c r="E72" s="23"/>
      <c r="F72" s="23"/>
      <c r="G72" s="22"/>
      <c r="H72" s="22"/>
      <c r="I72" s="22"/>
      <c r="J72" s="23"/>
      <c r="K72" s="128">
        <f t="shared" si="0"/>
        <v>0</v>
      </c>
      <c r="L72" s="121">
        <v>0</v>
      </c>
      <c r="M72" s="130">
        <f t="shared" si="1"/>
        <v>0</v>
      </c>
    </row>
    <row r="73" spans="2:35" x14ac:dyDescent="0.25">
      <c r="B73" s="17">
        <f t="shared" si="2"/>
        <v>59</v>
      </c>
      <c r="C73" s="23"/>
      <c r="D73" s="24"/>
      <c r="E73" s="23"/>
      <c r="F73" s="23"/>
      <c r="G73" s="22"/>
      <c r="H73" s="22"/>
      <c r="I73" s="22"/>
      <c r="J73" s="23"/>
      <c r="K73" s="128">
        <f t="shared" si="0"/>
        <v>0</v>
      </c>
      <c r="L73" s="121">
        <v>0</v>
      </c>
      <c r="M73" s="130">
        <f t="shared" si="1"/>
        <v>0</v>
      </c>
    </row>
    <row r="74" spans="2:35" x14ac:dyDescent="0.25">
      <c r="B74" s="17">
        <f t="shared" si="2"/>
        <v>60</v>
      </c>
      <c r="C74" s="23"/>
      <c r="D74" s="24"/>
      <c r="E74" s="23"/>
      <c r="F74" s="23"/>
      <c r="G74" s="22"/>
      <c r="H74" s="22"/>
      <c r="I74" s="22"/>
      <c r="J74" s="23"/>
      <c r="K74" s="128">
        <f t="shared" si="0"/>
        <v>0</v>
      </c>
      <c r="L74" s="121">
        <v>0</v>
      </c>
      <c r="M74" s="130">
        <f t="shared" si="1"/>
        <v>0</v>
      </c>
    </row>
    <row r="75" spans="2:35" x14ac:dyDescent="0.25">
      <c r="B75" s="17">
        <f t="shared" si="2"/>
        <v>61</v>
      </c>
      <c r="C75" s="23"/>
      <c r="D75" s="24"/>
      <c r="E75" s="23"/>
      <c r="F75" s="23"/>
      <c r="G75" s="22"/>
      <c r="H75" s="22"/>
      <c r="I75" s="22"/>
      <c r="J75" s="23"/>
      <c r="K75" s="128">
        <f t="shared" si="0"/>
        <v>0</v>
      </c>
      <c r="L75" s="121">
        <v>0</v>
      </c>
      <c r="M75" s="130">
        <f t="shared" si="1"/>
        <v>0</v>
      </c>
    </row>
    <row r="76" spans="2:35" x14ac:dyDescent="0.25">
      <c r="B76" s="17">
        <f t="shared" si="2"/>
        <v>62</v>
      </c>
      <c r="C76" s="23"/>
      <c r="D76" s="24"/>
      <c r="E76" s="23"/>
      <c r="F76" s="23"/>
      <c r="G76" s="22"/>
      <c r="H76" s="22"/>
      <c r="I76" s="22"/>
      <c r="J76" s="23"/>
      <c r="K76" s="128">
        <f t="shared" si="0"/>
        <v>0</v>
      </c>
      <c r="L76" s="121">
        <v>0</v>
      </c>
      <c r="M76" s="130">
        <f t="shared" si="1"/>
        <v>0</v>
      </c>
    </row>
    <row r="77" spans="2:35" x14ac:dyDescent="0.25">
      <c r="B77" s="17">
        <f t="shared" si="2"/>
        <v>63</v>
      </c>
      <c r="C77" s="23"/>
      <c r="D77" s="24"/>
      <c r="E77" s="23"/>
      <c r="F77" s="23"/>
      <c r="G77" s="22"/>
      <c r="H77" s="22"/>
      <c r="I77" s="22"/>
      <c r="J77" s="23"/>
      <c r="K77" s="128">
        <f t="shared" si="0"/>
        <v>0</v>
      </c>
      <c r="L77" s="121">
        <v>0</v>
      </c>
      <c r="M77" s="130">
        <f t="shared" si="1"/>
        <v>0</v>
      </c>
    </row>
    <row r="78" spans="2:35" x14ac:dyDescent="0.25">
      <c r="B78" s="17">
        <f t="shared" si="2"/>
        <v>64</v>
      </c>
      <c r="C78" s="23"/>
      <c r="D78" s="24"/>
      <c r="E78" s="23"/>
      <c r="F78" s="23"/>
      <c r="G78" s="22"/>
      <c r="H78" s="22"/>
      <c r="I78" s="22"/>
      <c r="J78" s="23"/>
      <c r="K78" s="128">
        <f t="shared" ref="K78:K114" si="8">G78</f>
        <v>0</v>
      </c>
      <c r="L78" s="121">
        <v>0</v>
      </c>
      <c r="M78" s="130">
        <f t="shared" ref="M78:M114" si="9">IF(K78=0,+L78,(K78*L78))</f>
        <v>0</v>
      </c>
    </row>
    <row r="79" spans="2:35" x14ac:dyDescent="0.25">
      <c r="B79" s="17">
        <f t="shared" si="2"/>
        <v>65</v>
      </c>
      <c r="C79" s="23"/>
      <c r="D79" s="24"/>
      <c r="E79" s="23"/>
      <c r="F79" s="23"/>
      <c r="G79" s="22"/>
      <c r="H79" s="22"/>
      <c r="I79" s="22"/>
      <c r="J79" s="23"/>
      <c r="K79" s="128">
        <f t="shared" si="8"/>
        <v>0</v>
      </c>
      <c r="L79" s="121">
        <v>0</v>
      </c>
      <c r="M79" s="130">
        <f t="shared" si="9"/>
        <v>0</v>
      </c>
    </row>
    <row r="80" spans="2:35" x14ac:dyDescent="0.25">
      <c r="B80" s="17">
        <f t="shared" si="2"/>
        <v>66</v>
      </c>
      <c r="C80" s="23"/>
      <c r="D80" s="24"/>
      <c r="E80" s="23"/>
      <c r="F80" s="23"/>
      <c r="G80" s="22"/>
      <c r="H80" s="22"/>
      <c r="I80" s="22"/>
      <c r="J80" s="23"/>
      <c r="K80" s="128">
        <f t="shared" si="8"/>
        <v>0</v>
      </c>
      <c r="L80" s="121">
        <v>0</v>
      </c>
      <c r="M80" s="130">
        <f t="shared" si="9"/>
        <v>0</v>
      </c>
    </row>
    <row r="81" spans="2:29" x14ac:dyDescent="0.25">
      <c r="B81" s="17">
        <f t="shared" ref="B81:B114" si="10">B80+1</f>
        <v>67</v>
      </c>
      <c r="C81" s="23"/>
      <c r="D81" s="24"/>
      <c r="E81" s="23"/>
      <c r="F81" s="23"/>
      <c r="G81" s="22"/>
      <c r="H81" s="22"/>
      <c r="I81" s="22"/>
      <c r="J81" s="23"/>
      <c r="K81" s="128">
        <f t="shared" si="8"/>
        <v>0</v>
      </c>
      <c r="L81" s="121">
        <v>0</v>
      </c>
      <c r="M81" s="130">
        <f t="shared" si="9"/>
        <v>0</v>
      </c>
      <c r="O81" s="3"/>
      <c r="P81" s="3"/>
      <c r="Q81" s="3"/>
      <c r="R81" s="3"/>
      <c r="S81" s="3"/>
      <c r="T81" s="3"/>
      <c r="AA81" s="3"/>
      <c r="AB81" s="3"/>
      <c r="AC81" s="3"/>
    </row>
    <row r="82" spans="2:29" x14ac:dyDescent="0.25">
      <c r="B82" s="17">
        <f t="shared" si="10"/>
        <v>68</v>
      </c>
      <c r="C82" s="23"/>
      <c r="D82" s="24"/>
      <c r="E82" s="23"/>
      <c r="F82" s="23"/>
      <c r="G82" s="22"/>
      <c r="H82" s="22"/>
      <c r="I82" s="22"/>
      <c r="J82" s="23"/>
      <c r="K82" s="128">
        <f t="shared" si="8"/>
        <v>0</v>
      </c>
      <c r="L82" s="121">
        <v>0</v>
      </c>
      <c r="M82" s="130">
        <f t="shared" si="9"/>
        <v>0</v>
      </c>
      <c r="O82" s="3"/>
      <c r="P82" s="3"/>
      <c r="Q82" s="3"/>
      <c r="R82" s="3"/>
      <c r="S82" s="3"/>
      <c r="T82" s="3"/>
      <c r="AA82" s="3"/>
      <c r="AB82" s="3"/>
      <c r="AC82" s="3"/>
    </row>
    <row r="83" spans="2:29" x14ac:dyDescent="0.25">
      <c r="B83" s="17">
        <f t="shared" si="10"/>
        <v>69</v>
      </c>
      <c r="C83" s="23"/>
      <c r="D83" s="24"/>
      <c r="E83" s="23"/>
      <c r="F83" s="23"/>
      <c r="G83" s="22"/>
      <c r="H83" s="22"/>
      <c r="I83" s="22"/>
      <c r="J83" s="23"/>
      <c r="K83" s="128">
        <f t="shared" si="8"/>
        <v>0</v>
      </c>
      <c r="L83" s="121">
        <v>0</v>
      </c>
      <c r="M83" s="130">
        <f t="shared" si="9"/>
        <v>0</v>
      </c>
      <c r="O83" s="3"/>
      <c r="P83" s="3"/>
      <c r="Q83" s="3"/>
      <c r="R83" s="3"/>
      <c r="S83" s="3"/>
      <c r="T83" s="3"/>
      <c r="AA83" s="3"/>
      <c r="AB83" s="3"/>
      <c r="AC83" s="3"/>
    </row>
    <row r="84" spans="2:29" x14ac:dyDescent="0.25">
      <c r="B84" s="17">
        <f t="shared" si="10"/>
        <v>70</v>
      </c>
      <c r="C84" s="23"/>
      <c r="D84" s="24"/>
      <c r="E84" s="23"/>
      <c r="F84" s="23"/>
      <c r="G84" s="22"/>
      <c r="H84" s="22"/>
      <c r="I84" s="22"/>
      <c r="J84" s="23"/>
      <c r="K84" s="128">
        <f t="shared" si="8"/>
        <v>0</v>
      </c>
      <c r="L84" s="121">
        <v>0</v>
      </c>
      <c r="M84" s="130">
        <f t="shared" si="9"/>
        <v>0</v>
      </c>
      <c r="O84" s="3"/>
      <c r="P84" s="3"/>
      <c r="Q84" s="3"/>
      <c r="R84" s="3"/>
      <c r="S84" s="3"/>
      <c r="T84" s="3"/>
      <c r="AA84" s="3"/>
      <c r="AB84" s="3"/>
      <c r="AC84" s="3"/>
    </row>
    <row r="85" spans="2:29" x14ac:dyDescent="0.25">
      <c r="B85" s="17">
        <f t="shared" si="10"/>
        <v>71</v>
      </c>
      <c r="C85" s="23"/>
      <c r="D85" s="24"/>
      <c r="E85" s="23"/>
      <c r="F85" s="23"/>
      <c r="G85" s="22"/>
      <c r="H85" s="22"/>
      <c r="I85" s="22"/>
      <c r="J85" s="23"/>
      <c r="K85" s="128">
        <f t="shared" si="8"/>
        <v>0</v>
      </c>
      <c r="L85" s="121">
        <v>0</v>
      </c>
      <c r="M85" s="130">
        <f t="shared" si="9"/>
        <v>0</v>
      </c>
      <c r="O85" s="3"/>
      <c r="P85" s="3"/>
      <c r="Q85" s="3"/>
      <c r="R85" s="3"/>
      <c r="S85" s="3"/>
      <c r="T85" s="3"/>
      <c r="AA85" s="3"/>
      <c r="AB85" s="3"/>
      <c r="AC85" s="3"/>
    </row>
    <row r="86" spans="2:29" x14ac:dyDescent="0.25">
      <c r="B86" s="17">
        <f t="shared" si="10"/>
        <v>72</v>
      </c>
      <c r="C86" s="23"/>
      <c r="D86" s="24"/>
      <c r="E86" s="23"/>
      <c r="F86" s="23"/>
      <c r="G86" s="22"/>
      <c r="H86" s="22"/>
      <c r="I86" s="22"/>
      <c r="J86" s="23"/>
      <c r="K86" s="128">
        <f t="shared" si="8"/>
        <v>0</v>
      </c>
      <c r="L86" s="121">
        <v>0</v>
      </c>
      <c r="M86" s="130">
        <f t="shared" si="9"/>
        <v>0</v>
      </c>
      <c r="O86" s="3"/>
      <c r="P86" s="3"/>
      <c r="Q86" s="3"/>
      <c r="R86" s="3"/>
      <c r="S86" s="3"/>
      <c r="T86" s="3"/>
      <c r="AA86" s="3"/>
      <c r="AB86" s="3"/>
      <c r="AC86" s="3"/>
    </row>
    <row r="87" spans="2:29" x14ac:dyDescent="0.25">
      <c r="B87" s="17">
        <f t="shared" si="10"/>
        <v>73</v>
      </c>
      <c r="C87" s="23"/>
      <c r="D87" s="24"/>
      <c r="E87" s="23"/>
      <c r="F87" s="23"/>
      <c r="G87" s="22"/>
      <c r="H87" s="22"/>
      <c r="I87" s="22"/>
      <c r="J87" s="23"/>
      <c r="K87" s="128">
        <f t="shared" si="8"/>
        <v>0</v>
      </c>
      <c r="L87" s="121">
        <v>0</v>
      </c>
      <c r="M87" s="130">
        <f t="shared" si="9"/>
        <v>0</v>
      </c>
      <c r="O87" s="3"/>
      <c r="P87" s="3"/>
      <c r="Q87" s="3"/>
      <c r="R87" s="3"/>
      <c r="S87" s="3"/>
      <c r="T87" s="3"/>
      <c r="AA87" s="3"/>
      <c r="AB87" s="3"/>
      <c r="AC87" s="3"/>
    </row>
    <row r="88" spans="2:29" x14ac:dyDescent="0.25">
      <c r="B88" s="17">
        <f t="shared" si="10"/>
        <v>74</v>
      </c>
      <c r="C88" s="23"/>
      <c r="D88" s="24"/>
      <c r="E88" s="23"/>
      <c r="F88" s="23"/>
      <c r="G88" s="22"/>
      <c r="H88" s="22"/>
      <c r="I88" s="22"/>
      <c r="J88" s="23"/>
      <c r="K88" s="128">
        <f t="shared" si="8"/>
        <v>0</v>
      </c>
      <c r="L88" s="121">
        <v>0</v>
      </c>
      <c r="M88" s="130">
        <f t="shared" si="9"/>
        <v>0</v>
      </c>
      <c r="O88" s="3"/>
      <c r="P88" s="3"/>
      <c r="Q88" s="3"/>
      <c r="R88" s="3"/>
      <c r="S88" s="3"/>
      <c r="T88" s="3"/>
      <c r="AA88" s="3"/>
      <c r="AB88" s="3"/>
      <c r="AC88" s="3"/>
    </row>
    <row r="89" spans="2:29" x14ac:dyDescent="0.25">
      <c r="B89" s="17">
        <f t="shared" si="10"/>
        <v>75</v>
      </c>
      <c r="C89" s="23"/>
      <c r="D89" s="24"/>
      <c r="E89" s="23"/>
      <c r="F89" s="23"/>
      <c r="G89" s="22"/>
      <c r="H89" s="22"/>
      <c r="I89" s="22"/>
      <c r="J89" s="23"/>
      <c r="K89" s="128">
        <f t="shared" si="8"/>
        <v>0</v>
      </c>
      <c r="L89" s="121">
        <v>0</v>
      </c>
      <c r="M89" s="130">
        <f t="shared" si="9"/>
        <v>0</v>
      </c>
      <c r="O89" s="3"/>
      <c r="P89" s="3"/>
      <c r="Q89" s="3"/>
      <c r="R89" s="3"/>
      <c r="S89" s="3"/>
      <c r="T89" s="3"/>
      <c r="AA89" s="3"/>
      <c r="AB89" s="3"/>
      <c r="AC89" s="3"/>
    </row>
    <row r="90" spans="2:29" x14ac:dyDescent="0.25">
      <c r="B90" s="17">
        <f t="shared" si="10"/>
        <v>76</v>
      </c>
      <c r="C90" s="23"/>
      <c r="D90" s="24"/>
      <c r="E90" s="23"/>
      <c r="F90" s="23"/>
      <c r="G90" s="22"/>
      <c r="H90" s="22"/>
      <c r="I90" s="22"/>
      <c r="J90" s="23"/>
      <c r="K90" s="128">
        <f t="shared" si="8"/>
        <v>0</v>
      </c>
      <c r="L90" s="121">
        <v>0</v>
      </c>
      <c r="M90" s="130">
        <f t="shared" si="9"/>
        <v>0</v>
      </c>
      <c r="O90" s="3"/>
      <c r="P90" s="3"/>
      <c r="Q90" s="3"/>
      <c r="R90" s="3"/>
      <c r="S90" s="3"/>
      <c r="T90" s="3"/>
      <c r="AA90" s="3"/>
      <c r="AB90" s="3"/>
      <c r="AC90" s="3"/>
    </row>
    <row r="91" spans="2:29" x14ac:dyDescent="0.25">
      <c r="B91" s="17">
        <f t="shared" si="10"/>
        <v>77</v>
      </c>
      <c r="C91" s="23"/>
      <c r="D91" s="24"/>
      <c r="E91" s="23"/>
      <c r="F91" s="23"/>
      <c r="G91" s="22"/>
      <c r="H91" s="22"/>
      <c r="I91" s="22"/>
      <c r="J91" s="23"/>
      <c r="K91" s="128">
        <f t="shared" si="8"/>
        <v>0</v>
      </c>
      <c r="L91" s="121">
        <v>0</v>
      </c>
      <c r="M91" s="130">
        <f t="shared" si="9"/>
        <v>0</v>
      </c>
      <c r="O91" s="3"/>
      <c r="P91" s="3"/>
      <c r="Q91" s="3"/>
      <c r="R91" s="3"/>
      <c r="S91" s="3"/>
      <c r="T91" s="3"/>
      <c r="AA91" s="3"/>
      <c r="AB91" s="3"/>
      <c r="AC91" s="3"/>
    </row>
    <row r="92" spans="2:29" x14ac:dyDescent="0.25">
      <c r="B92" s="17">
        <f t="shared" si="10"/>
        <v>78</v>
      </c>
      <c r="C92" s="23"/>
      <c r="D92" s="24"/>
      <c r="E92" s="23"/>
      <c r="F92" s="23"/>
      <c r="G92" s="22"/>
      <c r="H92" s="22"/>
      <c r="I92" s="22"/>
      <c r="J92" s="23"/>
      <c r="K92" s="128">
        <f t="shared" si="8"/>
        <v>0</v>
      </c>
      <c r="L92" s="121">
        <v>0</v>
      </c>
      <c r="M92" s="130">
        <f t="shared" si="9"/>
        <v>0</v>
      </c>
      <c r="O92" s="3"/>
      <c r="P92" s="3"/>
      <c r="Q92" s="3"/>
      <c r="R92" s="3"/>
      <c r="S92" s="3"/>
      <c r="T92" s="3"/>
      <c r="AA92" s="3"/>
      <c r="AB92" s="3"/>
      <c r="AC92" s="3"/>
    </row>
    <row r="93" spans="2:29" x14ac:dyDescent="0.25">
      <c r="B93" s="17">
        <f t="shared" si="10"/>
        <v>79</v>
      </c>
      <c r="C93" s="23"/>
      <c r="D93" s="24"/>
      <c r="E93" s="23"/>
      <c r="F93" s="23"/>
      <c r="G93" s="22"/>
      <c r="H93" s="22"/>
      <c r="I93" s="22"/>
      <c r="J93" s="23"/>
      <c r="K93" s="128">
        <f t="shared" si="8"/>
        <v>0</v>
      </c>
      <c r="L93" s="121">
        <v>0</v>
      </c>
      <c r="M93" s="130">
        <f t="shared" si="9"/>
        <v>0</v>
      </c>
      <c r="O93" s="3"/>
      <c r="P93" s="3"/>
      <c r="Q93" s="3"/>
      <c r="R93" s="3"/>
      <c r="S93" s="3"/>
      <c r="T93" s="3"/>
      <c r="AA93" s="3"/>
      <c r="AB93" s="3"/>
      <c r="AC93" s="3"/>
    </row>
    <row r="94" spans="2:29" x14ac:dyDescent="0.25">
      <c r="B94" s="17">
        <f t="shared" si="10"/>
        <v>80</v>
      </c>
      <c r="C94" s="23"/>
      <c r="D94" s="24"/>
      <c r="E94" s="23"/>
      <c r="F94" s="23"/>
      <c r="G94" s="22"/>
      <c r="H94" s="22"/>
      <c r="I94" s="22"/>
      <c r="J94" s="23"/>
      <c r="K94" s="128">
        <f t="shared" si="8"/>
        <v>0</v>
      </c>
      <c r="L94" s="121">
        <v>0</v>
      </c>
      <c r="M94" s="130">
        <f t="shared" si="9"/>
        <v>0</v>
      </c>
      <c r="O94" s="3"/>
      <c r="P94" s="3"/>
      <c r="Q94" s="3"/>
      <c r="R94" s="3"/>
      <c r="S94" s="3"/>
      <c r="T94" s="3"/>
      <c r="AA94" s="3"/>
      <c r="AB94" s="3"/>
      <c r="AC94" s="3"/>
    </row>
    <row r="95" spans="2:29" x14ac:dyDescent="0.25">
      <c r="B95" s="17">
        <f t="shared" si="10"/>
        <v>81</v>
      </c>
      <c r="C95" s="23"/>
      <c r="D95" s="24"/>
      <c r="E95" s="23"/>
      <c r="F95" s="23"/>
      <c r="G95" s="22"/>
      <c r="H95" s="22"/>
      <c r="I95" s="22"/>
      <c r="J95" s="23"/>
      <c r="K95" s="128">
        <f t="shared" si="8"/>
        <v>0</v>
      </c>
      <c r="L95" s="121">
        <v>0</v>
      </c>
      <c r="M95" s="130">
        <f t="shared" si="9"/>
        <v>0</v>
      </c>
      <c r="O95" s="3"/>
      <c r="P95" s="3"/>
      <c r="Q95" s="3"/>
      <c r="R95" s="3"/>
      <c r="S95" s="3"/>
      <c r="T95" s="3"/>
      <c r="AA95" s="3"/>
      <c r="AB95" s="3"/>
      <c r="AC95" s="3"/>
    </row>
    <row r="96" spans="2:29" x14ac:dyDescent="0.25">
      <c r="B96" s="17">
        <f t="shared" si="10"/>
        <v>82</v>
      </c>
      <c r="C96" s="23"/>
      <c r="D96" s="24"/>
      <c r="E96" s="23"/>
      <c r="F96" s="23"/>
      <c r="G96" s="22"/>
      <c r="H96" s="22"/>
      <c r="I96" s="22"/>
      <c r="J96" s="23"/>
      <c r="K96" s="128">
        <f t="shared" si="8"/>
        <v>0</v>
      </c>
      <c r="L96" s="121">
        <v>0</v>
      </c>
      <c r="M96" s="130">
        <f t="shared" si="9"/>
        <v>0</v>
      </c>
      <c r="O96" s="3"/>
      <c r="P96" s="3"/>
      <c r="Q96" s="3"/>
      <c r="R96" s="3"/>
      <c r="S96" s="3"/>
      <c r="T96" s="3"/>
      <c r="AA96" s="3"/>
      <c r="AB96" s="3"/>
      <c r="AC96" s="3"/>
    </row>
    <row r="97" spans="2:29" x14ac:dyDescent="0.25">
      <c r="B97" s="17">
        <f t="shared" si="10"/>
        <v>83</v>
      </c>
      <c r="C97" s="23"/>
      <c r="D97" s="24"/>
      <c r="E97" s="23"/>
      <c r="F97" s="23"/>
      <c r="G97" s="22"/>
      <c r="H97" s="22"/>
      <c r="I97" s="22"/>
      <c r="J97" s="23"/>
      <c r="K97" s="128">
        <f t="shared" si="8"/>
        <v>0</v>
      </c>
      <c r="L97" s="121">
        <v>0</v>
      </c>
      <c r="M97" s="130">
        <f t="shared" si="9"/>
        <v>0</v>
      </c>
      <c r="O97" s="3"/>
      <c r="P97" s="3"/>
      <c r="Q97" s="3"/>
      <c r="R97" s="3"/>
      <c r="S97" s="3"/>
      <c r="T97" s="3"/>
      <c r="AA97" s="3"/>
      <c r="AB97" s="3"/>
      <c r="AC97" s="3"/>
    </row>
    <row r="98" spans="2:29" x14ac:dyDescent="0.25">
      <c r="B98" s="17">
        <f t="shared" si="10"/>
        <v>84</v>
      </c>
      <c r="C98" s="23"/>
      <c r="D98" s="24"/>
      <c r="E98" s="23"/>
      <c r="F98" s="23"/>
      <c r="G98" s="22"/>
      <c r="H98" s="22"/>
      <c r="I98" s="22"/>
      <c r="J98" s="23"/>
      <c r="K98" s="128">
        <f t="shared" si="8"/>
        <v>0</v>
      </c>
      <c r="L98" s="121">
        <v>0</v>
      </c>
      <c r="M98" s="130">
        <f t="shared" si="9"/>
        <v>0</v>
      </c>
      <c r="O98" s="3"/>
      <c r="P98" s="3"/>
      <c r="Q98" s="3"/>
      <c r="R98" s="3"/>
      <c r="S98" s="3"/>
      <c r="T98" s="3"/>
      <c r="AA98" s="3"/>
      <c r="AB98" s="3"/>
      <c r="AC98" s="3"/>
    </row>
    <row r="99" spans="2:29" x14ac:dyDescent="0.25">
      <c r="B99" s="17">
        <f t="shared" si="10"/>
        <v>85</v>
      </c>
      <c r="C99" s="23"/>
      <c r="D99" s="24"/>
      <c r="E99" s="23"/>
      <c r="F99" s="23"/>
      <c r="G99" s="22"/>
      <c r="H99" s="22"/>
      <c r="I99" s="22"/>
      <c r="J99" s="23"/>
      <c r="K99" s="128">
        <f t="shared" si="8"/>
        <v>0</v>
      </c>
      <c r="L99" s="121">
        <v>0</v>
      </c>
      <c r="M99" s="130">
        <f t="shared" si="9"/>
        <v>0</v>
      </c>
      <c r="O99" s="3"/>
      <c r="P99" s="3"/>
      <c r="Q99" s="3"/>
      <c r="R99" s="3"/>
      <c r="S99" s="3"/>
      <c r="T99" s="3"/>
      <c r="AA99" s="3"/>
      <c r="AB99" s="3"/>
      <c r="AC99" s="3"/>
    </row>
    <row r="100" spans="2:29" x14ac:dyDescent="0.25">
      <c r="B100" s="17">
        <f t="shared" si="10"/>
        <v>86</v>
      </c>
      <c r="C100" s="23"/>
      <c r="D100" s="24"/>
      <c r="E100" s="23"/>
      <c r="F100" s="23"/>
      <c r="G100" s="22"/>
      <c r="H100" s="22"/>
      <c r="I100" s="22"/>
      <c r="J100" s="23"/>
      <c r="K100" s="128">
        <f t="shared" si="8"/>
        <v>0</v>
      </c>
      <c r="L100" s="121">
        <v>0</v>
      </c>
      <c r="M100" s="130">
        <f t="shared" si="9"/>
        <v>0</v>
      </c>
      <c r="O100" s="3"/>
      <c r="P100" s="3"/>
      <c r="Q100" s="3"/>
      <c r="R100" s="3"/>
      <c r="S100" s="3"/>
      <c r="T100" s="3"/>
      <c r="AA100" s="3"/>
      <c r="AB100" s="3"/>
      <c r="AC100" s="3"/>
    </row>
    <row r="101" spans="2:29" x14ac:dyDescent="0.25">
      <c r="B101" s="17">
        <f t="shared" si="10"/>
        <v>87</v>
      </c>
      <c r="C101" s="23"/>
      <c r="D101" s="24"/>
      <c r="E101" s="23"/>
      <c r="F101" s="23"/>
      <c r="G101" s="22"/>
      <c r="H101" s="22"/>
      <c r="I101" s="22"/>
      <c r="J101" s="23"/>
      <c r="K101" s="128">
        <f t="shared" si="8"/>
        <v>0</v>
      </c>
      <c r="L101" s="121">
        <v>0</v>
      </c>
      <c r="M101" s="130">
        <f t="shared" si="9"/>
        <v>0</v>
      </c>
      <c r="O101" s="3"/>
      <c r="P101" s="3"/>
      <c r="Q101" s="3"/>
      <c r="R101" s="3"/>
      <c r="S101" s="3"/>
      <c r="T101" s="3"/>
      <c r="AA101" s="3"/>
      <c r="AB101" s="3"/>
      <c r="AC101" s="3"/>
    </row>
    <row r="102" spans="2:29" x14ac:dyDescent="0.25">
      <c r="B102" s="17">
        <f t="shared" si="10"/>
        <v>88</v>
      </c>
      <c r="C102" s="23"/>
      <c r="D102" s="24"/>
      <c r="E102" s="23"/>
      <c r="F102" s="23"/>
      <c r="G102" s="22"/>
      <c r="H102" s="22"/>
      <c r="I102" s="22"/>
      <c r="J102" s="23"/>
      <c r="K102" s="128">
        <f t="shared" si="8"/>
        <v>0</v>
      </c>
      <c r="L102" s="121">
        <v>0</v>
      </c>
      <c r="M102" s="130">
        <f t="shared" si="9"/>
        <v>0</v>
      </c>
      <c r="O102" s="3"/>
      <c r="P102" s="3"/>
      <c r="Q102" s="3"/>
      <c r="R102" s="3"/>
      <c r="S102" s="3"/>
      <c r="T102" s="3"/>
      <c r="AA102" s="3"/>
      <c r="AB102" s="3"/>
      <c r="AC102" s="3"/>
    </row>
    <row r="103" spans="2:29" x14ac:dyDescent="0.25">
      <c r="B103" s="17">
        <f t="shared" si="10"/>
        <v>89</v>
      </c>
      <c r="C103" s="23"/>
      <c r="D103" s="24"/>
      <c r="E103" s="23"/>
      <c r="F103" s="23"/>
      <c r="G103" s="22"/>
      <c r="H103" s="22"/>
      <c r="I103" s="22"/>
      <c r="J103" s="23"/>
      <c r="K103" s="128">
        <f t="shared" si="8"/>
        <v>0</v>
      </c>
      <c r="L103" s="121">
        <v>0</v>
      </c>
      <c r="M103" s="130">
        <f t="shared" si="9"/>
        <v>0</v>
      </c>
      <c r="O103" s="3"/>
      <c r="P103" s="3"/>
      <c r="Q103" s="3"/>
      <c r="R103" s="3"/>
      <c r="S103" s="3"/>
      <c r="T103" s="3"/>
      <c r="AA103" s="3"/>
      <c r="AB103" s="3"/>
      <c r="AC103" s="3"/>
    </row>
    <row r="104" spans="2:29" x14ac:dyDescent="0.25">
      <c r="B104" s="17">
        <f t="shared" si="10"/>
        <v>90</v>
      </c>
      <c r="C104" s="23"/>
      <c r="D104" s="24"/>
      <c r="E104" s="23"/>
      <c r="F104" s="23"/>
      <c r="G104" s="22"/>
      <c r="H104" s="22"/>
      <c r="I104" s="22"/>
      <c r="J104" s="23"/>
      <c r="K104" s="128">
        <f t="shared" si="8"/>
        <v>0</v>
      </c>
      <c r="L104" s="121">
        <v>0</v>
      </c>
      <c r="M104" s="130">
        <f t="shared" si="9"/>
        <v>0</v>
      </c>
      <c r="O104" s="3"/>
      <c r="P104" s="3"/>
      <c r="Q104" s="3"/>
      <c r="R104" s="3"/>
      <c r="S104" s="3"/>
      <c r="T104" s="3"/>
      <c r="AA104" s="3"/>
      <c r="AB104" s="3"/>
      <c r="AC104" s="3"/>
    </row>
    <row r="105" spans="2:29" x14ac:dyDescent="0.25">
      <c r="B105" s="17">
        <f t="shared" si="10"/>
        <v>91</v>
      </c>
      <c r="C105" s="23"/>
      <c r="D105" s="24"/>
      <c r="E105" s="23"/>
      <c r="F105" s="23"/>
      <c r="G105" s="22"/>
      <c r="H105" s="22"/>
      <c r="I105" s="22"/>
      <c r="J105" s="23"/>
      <c r="K105" s="128">
        <f t="shared" si="8"/>
        <v>0</v>
      </c>
      <c r="L105" s="121">
        <v>0</v>
      </c>
      <c r="M105" s="130">
        <f t="shared" si="9"/>
        <v>0</v>
      </c>
      <c r="O105" s="3"/>
      <c r="P105" s="3"/>
      <c r="Q105" s="3"/>
      <c r="R105" s="3"/>
      <c r="S105" s="3"/>
      <c r="T105" s="3"/>
      <c r="AA105" s="3"/>
      <c r="AB105" s="3"/>
      <c r="AC105" s="3"/>
    </row>
    <row r="106" spans="2:29" x14ac:dyDescent="0.25">
      <c r="B106" s="17">
        <f t="shared" si="10"/>
        <v>92</v>
      </c>
      <c r="C106" s="23"/>
      <c r="D106" s="24"/>
      <c r="E106" s="23"/>
      <c r="F106" s="23"/>
      <c r="G106" s="22"/>
      <c r="H106" s="22"/>
      <c r="I106" s="22"/>
      <c r="J106" s="23"/>
      <c r="K106" s="128">
        <f t="shared" si="8"/>
        <v>0</v>
      </c>
      <c r="L106" s="121">
        <v>0</v>
      </c>
      <c r="M106" s="130">
        <f t="shared" si="9"/>
        <v>0</v>
      </c>
      <c r="O106" s="3"/>
      <c r="P106" s="3"/>
      <c r="Q106" s="3"/>
      <c r="R106" s="3"/>
      <c r="S106" s="3"/>
      <c r="T106" s="3"/>
      <c r="AA106" s="3"/>
      <c r="AB106" s="3"/>
      <c r="AC106" s="3"/>
    </row>
    <row r="107" spans="2:29" x14ac:dyDescent="0.25">
      <c r="B107" s="17">
        <f t="shared" si="10"/>
        <v>93</v>
      </c>
      <c r="C107" s="23"/>
      <c r="D107" s="24"/>
      <c r="E107" s="23"/>
      <c r="F107" s="23"/>
      <c r="G107" s="22"/>
      <c r="H107" s="22"/>
      <c r="I107" s="22"/>
      <c r="J107" s="23"/>
      <c r="K107" s="128">
        <f t="shared" si="8"/>
        <v>0</v>
      </c>
      <c r="L107" s="121">
        <v>0</v>
      </c>
      <c r="M107" s="130">
        <f t="shared" si="9"/>
        <v>0</v>
      </c>
      <c r="O107" s="3"/>
      <c r="P107" s="3"/>
      <c r="Q107" s="3"/>
      <c r="R107" s="3"/>
      <c r="S107" s="3"/>
      <c r="T107" s="3"/>
      <c r="AA107" s="3"/>
      <c r="AB107" s="3"/>
      <c r="AC107" s="3"/>
    </row>
    <row r="108" spans="2:29" x14ac:dyDescent="0.25">
      <c r="B108" s="17">
        <f t="shared" si="10"/>
        <v>94</v>
      </c>
      <c r="C108" s="23"/>
      <c r="D108" s="24"/>
      <c r="E108" s="23"/>
      <c r="F108" s="23"/>
      <c r="G108" s="22"/>
      <c r="H108" s="22"/>
      <c r="I108" s="22"/>
      <c r="J108" s="23"/>
      <c r="K108" s="128">
        <f t="shared" si="8"/>
        <v>0</v>
      </c>
      <c r="L108" s="121">
        <v>0</v>
      </c>
      <c r="M108" s="130">
        <f t="shared" si="9"/>
        <v>0</v>
      </c>
      <c r="O108" s="3"/>
      <c r="P108" s="3"/>
      <c r="Q108" s="3"/>
      <c r="R108" s="3"/>
      <c r="S108" s="3"/>
      <c r="T108" s="3"/>
      <c r="AA108" s="3"/>
      <c r="AB108" s="3"/>
      <c r="AC108" s="3"/>
    </row>
    <row r="109" spans="2:29" x14ac:dyDescent="0.25">
      <c r="B109" s="17">
        <f t="shared" si="10"/>
        <v>95</v>
      </c>
      <c r="C109" s="23"/>
      <c r="D109" s="24"/>
      <c r="E109" s="23"/>
      <c r="F109" s="23"/>
      <c r="G109" s="22"/>
      <c r="H109" s="22"/>
      <c r="I109" s="22"/>
      <c r="J109" s="23"/>
      <c r="K109" s="128">
        <f t="shared" si="8"/>
        <v>0</v>
      </c>
      <c r="L109" s="121">
        <v>0</v>
      </c>
      <c r="M109" s="130">
        <f t="shared" si="9"/>
        <v>0</v>
      </c>
      <c r="O109" s="3"/>
      <c r="P109" s="3"/>
      <c r="Q109" s="3"/>
      <c r="R109" s="3"/>
      <c r="S109" s="3"/>
      <c r="T109" s="3"/>
      <c r="AA109" s="3"/>
      <c r="AB109" s="3"/>
      <c r="AC109" s="3"/>
    </row>
    <row r="110" spans="2:29" x14ac:dyDescent="0.25">
      <c r="B110" s="17">
        <f t="shared" si="10"/>
        <v>96</v>
      </c>
      <c r="C110" s="23"/>
      <c r="D110" s="24"/>
      <c r="E110" s="23"/>
      <c r="F110" s="23"/>
      <c r="G110" s="22"/>
      <c r="H110" s="22"/>
      <c r="I110" s="22"/>
      <c r="J110" s="23"/>
      <c r="K110" s="128">
        <f t="shared" si="8"/>
        <v>0</v>
      </c>
      <c r="L110" s="121">
        <v>0</v>
      </c>
      <c r="M110" s="130">
        <f t="shared" si="9"/>
        <v>0</v>
      </c>
      <c r="O110" s="3"/>
      <c r="P110" s="3"/>
      <c r="Q110" s="3"/>
      <c r="R110" s="3"/>
      <c r="S110" s="3"/>
      <c r="T110" s="3"/>
      <c r="AA110" s="3"/>
      <c r="AB110" s="3"/>
      <c r="AC110" s="3"/>
    </row>
    <row r="111" spans="2:29" x14ac:dyDescent="0.25">
      <c r="B111" s="17">
        <f t="shared" si="10"/>
        <v>97</v>
      </c>
      <c r="C111" s="23"/>
      <c r="D111" s="24"/>
      <c r="E111" s="23"/>
      <c r="F111" s="23"/>
      <c r="G111" s="22"/>
      <c r="H111" s="22"/>
      <c r="I111" s="22"/>
      <c r="J111" s="23"/>
      <c r="K111" s="128">
        <f t="shared" si="8"/>
        <v>0</v>
      </c>
      <c r="L111" s="121">
        <v>0</v>
      </c>
      <c r="M111" s="130">
        <f t="shared" si="9"/>
        <v>0</v>
      </c>
      <c r="O111" s="3"/>
      <c r="P111" s="3"/>
      <c r="Q111" s="3"/>
      <c r="R111" s="3"/>
      <c r="S111" s="3"/>
      <c r="T111" s="3"/>
      <c r="AA111" s="3"/>
      <c r="AB111" s="3"/>
      <c r="AC111" s="3"/>
    </row>
    <row r="112" spans="2:29" x14ac:dyDescent="0.25">
      <c r="B112" s="17">
        <f t="shared" si="10"/>
        <v>98</v>
      </c>
      <c r="C112" s="23"/>
      <c r="D112" s="24"/>
      <c r="E112" s="23"/>
      <c r="F112" s="23"/>
      <c r="G112" s="22"/>
      <c r="H112" s="22"/>
      <c r="I112" s="22"/>
      <c r="J112" s="23"/>
      <c r="K112" s="128">
        <f t="shared" si="8"/>
        <v>0</v>
      </c>
      <c r="L112" s="121">
        <v>0</v>
      </c>
      <c r="M112" s="130">
        <f t="shared" si="9"/>
        <v>0</v>
      </c>
      <c r="O112" s="3"/>
      <c r="P112" s="3"/>
      <c r="Q112" s="3"/>
      <c r="R112" s="3"/>
      <c r="S112" s="3"/>
      <c r="T112" s="3"/>
      <c r="AA112" s="3"/>
      <c r="AB112" s="3"/>
      <c r="AC112" s="3"/>
    </row>
    <row r="113" spans="2:29" x14ac:dyDescent="0.25">
      <c r="B113" s="17">
        <f t="shared" si="10"/>
        <v>99</v>
      </c>
      <c r="C113" s="23"/>
      <c r="D113" s="24"/>
      <c r="E113" s="23"/>
      <c r="F113" s="23"/>
      <c r="G113" s="22"/>
      <c r="H113" s="22"/>
      <c r="I113" s="22"/>
      <c r="J113" s="23"/>
      <c r="K113" s="128">
        <f t="shared" si="8"/>
        <v>0</v>
      </c>
      <c r="L113" s="121">
        <v>0</v>
      </c>
      <c r="M113" s="130">
        <f t="shared" si="9"/>
        <v>0</v>
      </c>
      <c r="O113" s="3"/>
      <c r="P113" s="3"/>
      <c r="Q113" s="3"/>
      <c r="R113" s="3"/>
      <c r="S113" s="3"/>
      <c r="T113" s="3"/>
      <c r="AA113" s="3"/>
      <c r="AB113" s="3"/>
      <c r="AC113" s="3"/>
    </row>
    <row r="114" spans="2:29" x14ac:dyDescent="0.25">
      <c r="B114" s="17">
        <f t="shared" si="10"/>
        <v>100</v>
      </c>
      <c r="C114" s="25"/>
      <c r="D114" s="24"/>
      <c r="E114" s="25"/>
      <c r="F114" s="25"/>
      <c r="G114" s="22"/>
      <c r="H114" s="22"/>
      <c r="I114" s="22"/>
      <c r="J114" s="25"/>
      <c r="K114" s="128">
        <f t="shared" si="8"/>
        <v>0</v>
      </c>
      <c r="L114" s="121">
        <v>0</v>
      </c>
      <c r="M114" s="130">
        <f t="shared" si="9"/>
        <v>0</v>
      </c>
      <c r="O114" s="3"/>
      <c r="P114" s="3"/>
      <c r="Q114" s="3"/>
      <c r="R114" s="3"/>
      <c r="S114" s="3"/>
      <c r="T114" s="3"/>
      <c r="AA114" s="3"/>
      <c r="AB114" s="3"/>
      <c r="AC114" s="3"/>
    </row>
    <row r="115" spans="2:29" x14ac:dyDescent="0.25">
      <c r="B115" s="26"/>
      <c r="C115" s="26"/>
      <c r="D115" s="26"/>
      <c r="E115" s="27" t="s">
        <v>23</v>
      </c>
      <c r="F115" s="27" t="s">
        <v>46</v>
      </c>
      <c r="G115" s="28">
        <f>SUM(G14:G114)</f>
        <v>0</v>
      </c>
      <c r="H115" s="28">
        <f>SUM(H14:H114)</f>
        <v>0</v>
      </c>
      <c r="I115" s="28">
        <f>SUM(I14:I114)</f>
        <v>0</v>
      </c>
      <c r="J115" s="29">
        <f>+G115+H115+I115</f>
        <v>0</v>
      </c>
      <c r="K115" s="129">
        <f>SUM(K14:K114)</f>
        <v>0</v>
      </c>
      <c r="L115" s="115"/>
      <c r="M115" s="131">
        <f>SUM(M14:M114)</f>
        <v>0</v>
      </c>
      <c r="O115" s="3"/>
      <c r="P115" s="3"/>
      <c r="Q115" s="3"/>
      <c r="R115" s="3"/>
      <c r="S115" s="3"/>
      <c r="T115" s="3"/>
      <c r="AA115" s="3"/>
      <c r="AB115" s="3"/>
      <c r="AC115" s="3"/>
    </row>
    <row r="116" spans="2:29" x14ac:dyDescent="0.25">
      <c r="B116" s="26"/>
      <c r="C116" s="26"/>
      <c r="D116" s="26"/>
      <c r="E116" s="30"/>
      <c r="F116" s="30"/>
      <c r="G116" s="30" t="s">
        <v>14</v>
      </c>
      <c r="H116" s="30" t="s">
        <v>15</v>
      </c>
      <c r="I116" s="30" t="s">
        <v>16</v>
      </c>
      <c r="J116" s="30" t="s">
        <v>47</v>
      </c>
      <c r="K116" s="114"/>
      <c r="L116" s="114"/>
      <c r="M116" s="114"/>
      <c r="O116" s="3"/>
      <c r="P116" s="3"/>
      <c r="Q116" s="3"/>
      <c r="R116" s="3"/>
      <c r="S116" s="3"/>
      <c r="T116" s="3"/>
      <c r="AA116" s="3"/>
      <c r="AB116" s="3"/>
      <c r="AC116" s="3"/>
    </row>
    <row r="117" spans="2:29" x14ac:dyDescent="0.25">
      <c r="B117" s="26"/>
      <c r="C117" s="26"/>
      <c r="D117" s="26"/>
      <c r="E117" s="31"/>
      <c r="F117" s="31"/>
      <c r="G117" s="31"/>
      <c r="H117" s="31"/>
      <c r="I117" s="31"/>
      <c r="J117" s="26"/>
      <c r="O117" s="3"/>
      <c r="P117" s="3"/>
      <c r="Q117" s="3"/>
      <c r="R117" s="3"/>
      <c r="S117" s="3"/>
      <c r="T117" s="3"/>
      <c r="AA117" s="3"/>
      <c r="AB117" s="3"/>
      <c r="AC117" s="3"/>
    </row>
    <row r="118" spans="2:29" x14ac:dyDescent="0.25">
      <c r="D118" s="110" t="s">
        <v>183</v>
      </c>
    </row>
    <row r="119" spans="2:29" x14ac:dyDescent="0.25">
      <c r="C119" s="23" t="s">
        <v>184</v>
      </c>
      <c r="D119" s="24" t="s">
        <v>185</v>
      </c>
      <c r="E119" s="23" t="s">
        <v>20</v>
      </c>
      <c r="F119" s="23" t="s">
        <v>23</v>
      </c>
    </row>
    <row r="120" spans="2:29" x14ac:dyDescent="0.25">
      <c r="C120" s="18" t="s">
        <v>159</v>
      </c>
      <c r="D120" s="19" t="s">
        <v>186</v>
      </c>
      <c r="E120" s="18" t="s">
        <v>20</v>
      </c>
      <c r="F120" s="18" t="s">
        <v>139</v>
      </c>
    </row>
    <row r="121" spans="2:29" x14ac:dyDescent="0.25">
      <c r="C121" s="18" t="s">
        <v>159</v>
      </c>
      <c r="D121" s="19" t="s">
        <v>187</v>
      </c>
      <c r="E121" s="18" t="s">
        <v>20</v>
      </c>
      <c r="F121" s="18" t="s">
        <v>139</v>
      </c>
    </row>
    <row r="122" spans="2:29" x14ac:dyDescent="0.25">
      <c r="C122" s="18" t="s">
        <v>18</v>
      </c>
      <c r="D122" s="108" t="s">
        <v>188</v>
      </c>
      <c r="E122" s="18" t="s">
        <v>20</v>
      </c>
      <c r="F122" s="18"/>
    </row>
    <row r="123" spans="2:29" x14ac:dyDescent="0.25">
      <c r="C123" s="18" t="s">
        <v>18</v>
      </c>
      <c r="D123" s="19" t="s">
        <v>189</v>
      </c>
      <c r="E123" s="18" t="s">
        <v>20</v>
      </c>
      <c r="F123" s="18" t="s">
        <v>139</v>
      </c>
    </row>
    <row r="124" spans="2:29" x14ac:dyDescent="0.25">
      <c r="C124" s="18" t="s">
        <v>18</v>
      </c>
      <c r="D124" s="19" t="s">
        <v>190</v>
      </c>
      <c r="E124" s="18" t="s">
        <v>20</v>
      </c>
      <c r="F124" s="18" t="s">
        <v>139</v>
      </c>
    </row>
    <row r="125" spans="2:29" x14ac:dyDescent="0.25">
      <c r="C125" s="18" t="s">
        <v>18</v>
      </c>
      <c r="D125" s="19" t="s">
        <v>191</v>
      </c>
      <c r="E125" s="18" t="s">
        <v>20</v>
      </c>
      <c r="F125" s="18" t="s">
        <v>139</v>
      </c>
    </row>
    <row r="126" spans="2:29" x14ac:dyDescent="0.25">
      <c r="C126" s="18" t="s">
        <v>18</v>
      </c>
      <c r="D126" s="19" t="s">
        <v>192</v>
      </c>
      <c r="E126" s="18" t="s">
        <v>20</v>
      </c>
      <c r="F126" s="18" t="s">
        <v>139</v>
      </c>
    </row>
    <row r="127" spans="2:29" x14ac:dyDescent="0.25">
      <c r="C127" s="18" t="s">
        <v>18</v>
      </c>
      <c r="D127" s="24" t="s">
        <v>193</v>
      </c>
      <c r="E127" s="18" t="s">
        <v>20</v>
      </c>
      <c r="F127" s="18" t="s">
        <v>139</v>
      </c>
    </row>
    <row r="128" spans="2:29" x14ac:dyDescent="0.25">
      <c r="C128" s="18" t="s">
        <v>18</v>
      </c>
      <c r="D128" s="24" t="s">
        <v>194</v>
      </c>
      <c r="E128" s="18" t="s">
        <v>20</v>
      </c>
      <c r="F128" s="18" t="s">
        <v>139</v>
      </c>
    </row>
    <row r="129" spans="3:6" x14ac:dyDescent="0.25">
      <c r="C129" s="18" t="s">
        <v>18</v>
      </c>
      <c r="D129" s="24" t="s">
        <v>195</v>
      </c>
      <c r="E129" s="18" t="s">
        <v>20</v>
      </c>
      <c r="F129" s="18" t="s">
        <v>139</v>
      </c>
    </row>
    <row r="130" spans="3:6" x14ac:dyDescent="0.25">
      <c r="C130" s="18" t="s">
        <v>18</v>
      </c>
      <c r="D130" s="24" t="s">
        <v>196</v>
      </c>
      <c r="E130" s="18" t="s">
        <v>20</v>
      </c>
      <c r="F130" s="18" t="s">
        <v>139</v>
      </c>
    </row>
    <row r="131" spans="3:6" x14ac:dyDescent="0.25">
      <c r="C131" s="18" t="s">
        <v>18</v>
      </c>
      <c r="D131" s="24" t="s">
        <v>197</v>
      </c>
      <c r="E131" s="18" t="s">
        <v>20</v>
      </c>
      <c r="F131" s="18" t="s">
        <v>172</v>
      </c>
    </row>
    <row r="132" spans="3:6" x14ac:dyDescent="0.25">
      <c r="C132" s="18" t="s">
        <v>18</v>
      </c>
      <c r="D132" s="24" t="s">
        <v>198</v>
      </c>
      <c r="E132" s="18" t="s">
        <v>20</v>
      </c>
      <c r="F132" s="18" t="s">
        <v>172</v>
      </c>
    </row>
    <row r="133" spans="3:6" x14ac:dyDescent="0.25">
      <c r="C133" s="18" t="s">
        <v>18</v>
      </c>
      <c r="D133" s="24" t="s">
        <v>199</v>
      </c>
      <c r="E133" s="18" t="s">
        <v>20</v>
      </c>
      <c r="F133" s="18" t="s">
        <v>172</v>
      </c>
    </row>
    <row r="134" spans="3:6" x14ac:dyDescent="0.25">
      <c r="C134" s="18" t="s">
        <v>18</v>
      </c>
      <c r="D134" s="109" t="s">
        <v>200</v>
      </c>
      <c r="E134" s="18" t="s">
        <v>23</v>
      </c>
      <c r="F134" s="18" t="s">
        <v>23</v>
      </c>
    </row>
    <row r="135" spans="3:6" x14ac:dyDescent="0.25">
      <c r="C135" s="18" t="s">
        <v>18</v>
      </c>
      <c r="D135" s="24" t="s">
        <v>201</v>
      </c>
      <c r="E135" s="18" t="s">
        <v>20</v>
      </c>
      <c r="F135" s="18" t="s">
        <v>139</v>
      </c>
    </row>
    <row r="136" spans="3:6" x14ac:dyDescent="0.25">
      <c r="C136" s="18" t="s">
        <v>18</v>
      </c>
      <c r="D136" s="24" t="s">
        <v>202</v>
      </c>
      <c r="E136" s="18" t="s">
        <v>20</v>
      </c>
      <c r="F136" s="18" t="s">
        <v>139</v>
      </c>
    </row>
    <row r="137" spans="3:6" x14ac:dyDescent="0.25">
      <c r="C137" s="18" t="s">
        <v>18</v>
      </c>
      <c r="D137" s="24" t="s">
        <v>203</v>
      </c>
      <c r="E137" s="18" t="s">
        <v>20</v>
      </c>
      <c r="F137" s="18" t="s">
        <v>139</v>
      </c>
    </row>
    <row r="138" spans="3:6" x14ac:dyDescent="0.25">
      <c r="C138" s="18" t="s">
        <v>18</v>
      </c>
      <c r="D138" s="24" t="s">
        <v>204</v>
      </c>
      <c r="E138" s="18" t="s">
        <v>20</v>
      </c>
      <c r="F138" s="18" t="s">
        <v>139</v>
      </c>
    </row>
    <row r="139" spans="3:6" x14ac:dyDescent="0.25">
      <c r="C139" s="18" t="s">
        <v>18</v>
      </c>
      <c r="D139" s="24" t="s">
        <v>205</v>
      </c>
      <c r="E139" s="18" t="s">
        <v>20</v>
      </c>
      <c r="F139" s="18" t="s">
        <v>139</v>
      </c>
    </row>
    <row r="140" spans="3:6" x14ac:dyDescent="0.25">
      <c r="C140" s="18" t="s">
        <v>18</v>
      </c>
      <c r="D140" s="24" t="s">
        <v>206</v>
      </c>
      <c r="E140" s="18" t="s">
        <v>20</v>
      </c>
      <c r="F140" s="18" t="s">
        <v>139</v>
      </c>
    </row>
    <row r="141" spans="3:6" x14ac:dyDescent="0.25">
      <c r="C141" s="18" t="s">
        <v>18</v>
      </c>
      <c r="D141" s="24" t="s">
        <v>207</v>
      </c>
      <c r="E141" s="18" t="s">
        <v>20</v>
      </c>
      <c r="F141" s="18" t="s">
        <v>139</v>
      </c>
    </row>
    <row r="142" spans="3:6" x14ac:dyDescent="0.25">
      <c r="C142" s="18" t="s">
        <v>18</v>
      </c>
      <c r="D142" s="24" t="s">
        <v>208</v>
      </c>
      <c r="E142" s="18" t="s">
        <v>20</v>
      </c>
      <c r="F142" s="18" t="s">
        <v>139</v>
      </c>
    </row>
    <row r="143" spans="3:6" x14ac:dyDescent="0.25">
      <c r="C143" s="18" t="s">
        <v>18</v>
      </c>
      <c r="D143" s="24" t="s">
        <v>209</v>
      </c>
      <c r="E143" s="18" t="s">
        <v>20</v>
      </c>
      <c r="F143" s="18" t="s">
        <v>139</v>
      </c>
    </row>
    <row r="144" spans="3:6" x14ac:dyDescent="0.25">
      <c r="C144" s="18" t="s">
        <v>18</v>
      </c>
      <c r="D144" s="24" t="s">
        <v>210</v>
      </c>
      <c r="E144" s="18" t="s">
        <v>20</v>
      </c>
      <c r="F144" s="18" t="s">
        <v>139</v>
      </c>
    </row>
    <row r="145" spans="3:6" x14ac:dyDescent="0.25">
      <c r="C145" s="18" t="s">
        <v>18</v>
      </c>
      <c r="D145" s="24" t="s">
        <v>211</v>
      </c>
      <c r="E145" s="18" t="s">
        <v>20</v>
      </c>
      <c r="F145" s="18" t="s">
        <v>139</v>
      </c>
    </row>
    <row r="146" spans="3:6" x14ac:dyDescent="0.25">
      <c r="C146" s="18" t="s">
        <v>18</v>
      </c>
      <c r="D146" s="24" t="s">
        <v>212</v>
      </c>
      <c r="E146" s="18" t="s">
        <v>20</v>
      </c>
      <c r="F146" s="18" t="s">
        <v>139</v>
      </c>
    </row>
    <row r="147" spans="3:6" x14ac:dyDescent="0.25">
      <c r="C147" s="18" t="s">
        <v>36</v>
      </c>
      <c r="D147" s="109" t="s">
        <v>213</v>
      </c>
      <c r="E147" s="18" t="s">
        <v>23</v>
      </c>
      <c r="F147" s="23"/>
    </row>
    <row r="148" spans="3:6" x14ac:dyDescent="0.25">
      <c r="C148" s="18" t="s">
        <v>39</v>
      </c>
      <c r="D148" s="19" t="s">
        <v>214</v>
      </c>
      <c r="E148" s="23" t="s">
        <v>20</v>
      </c>
      <c r="F148" s="23" t="s">
        <v>139</v>
      </c>
    </row>
    <row r="149" spans="3:6" x14ac:dyDescent="0.25">
      <c r="C149" s="23" t="s">
        <v>41</v>
      </c>
      <c r="D149" s="19" t="s">
        <v>215</v>
      </c>
      <c r="E149" s="23" t="s">
        <v>20</v>
      </c>
      <c r="F149" s="23" t="s">
        <v>139</v>
      </c>
    </row>
    <row r="150" spans="3:6" x14ac:dyDescent="0.25">
      <c r="C150" s="23" t="s">
        <v>216</v>
      </c>
      <c r="D150" s="24" t="s">
        <v>217</v>
      </c>
      <c r="E150" s="23" t="s">
        <v>20</v>
      </c>
      <c r="F150" s="23" t="s">
        <v>139</v>
      </c>
    </row>
    <row r="151" spans="3:6" x14ac:dyDescent="0.25">
      <c r="C151" s="23" t="s">
        <v>218</v>
      </c>
      <c r="D151" s="24" t="s">
        <v>219</v>
      </c>
      <c r="E151" s="23" t="s">
        <v>20</v>
      </c>
      <c r="F151" s="23" t="s">
        <v>139</v>
      </c>
    </row>
    <row r="152" spans="3:6" x14ac:dyDescent="0.25">
      <c r="C152" s="23" t="s">
        <v>44</v>
      </c>
      <c r="D152" s="24" t="s">
        <v>220</v>
      </c>
      <c r="E152" s="23" t="s">
        <v>20</v>
      </c>
      <c r="F152" s="23" t="s">
        <v>139</v>
      </c>
    </row>
  </sheetData>
  <sheetProtection password="A5A0" sheet="1" objects="1" scenarios="1"/>
  <pageMargins left="0.7" right="0.7" top="0.75" bottom="0.75" header="0.3" footer="0.3"/>
  <drawing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AL117"/>
  <sheetViews>
    <sheetView workbookViewId="0">
      <selection sqref="A1:XFD1048576"/>
    </sheetView>
  </sheetViews>
  <sheetFormatPr defaultRowHeight="15" x14ac:dyDescent="0.25"/>
  <cols>
    <col min="1" max="1" width="2.28515625" style="3" customWidth="1"/>
    <col min="2" max="2" width="5.140625" style="3" customWidth="1"/>
    <col min="3" max="3" width="9.28515625" style="3" customWidth="1"/>
    <col min="4" max="4" width="62.28515625" style="3" customWidth="1"/>
    <col min="5" max="6" width="6.85546875" style="3" customWidth="1"/>
    <col min="7" max="7" width="6.42578125" style="3" customWidth="1"/>
    <col min="8" max="8" width="6.85546875" style="3" customWidth="1"/>
    <col min="9" max="9" width="6.28515625" style="3" customWidth="1"/>
    <col min="10" max="10" width="20" style="3" customWidth="1"/>
    <col min="11" max="12" width="10.5703125" style="3" customWidth="1"/>
    <col min="13" max="13" width="12.7109375" style="3" customWidth="1"/>
    <col min="14" max="14" width="9.140625" style="3"/>
    <col min="16" max="16" width="40.140625" customWidth="1"/>
    <col min="17" max="17" width="19.5703125" customWidth="1"/>
    <col min="19" max="19" width="13.28515625" customWidth="1"/>
    <col min="21" max="23" width="9.140625" style="3"/>
    <col min="24" max="24" width="5" style="3" customWidth="1"/>
    <col min="25" max="25" width="51.7109375" style="3" customWidth="1"/>
    <col min="26" max="26" width="12.7109375" style="3" customWidth="1"/>
    <col min="27" max="27" width="7.7109375" style="50" customWidth="1"/>
    <col min="28" max="28" width="12.7109375" style="51" customWidth="1"/>
    <col min="29" max="29" width="9.85546875" style="51" bestFit="1" customWidth="1"/>
    <col min="30" max="30" width="9.28515625" style="3" bestFit="1" customWidth="1"/>
    <col min="31" max="31" width="9.7109375" style="3" bestFit="1" customWidth="1"/>
    <col min="32" max="33" width="9.28515625" style="3" bestFit="1" customWidth="1"/>
    <col min="34" max="34" width="10.7109375" style="3" customWidth="1"/>
    <col min="35" max="35" width="9.7109375" style="3" bestFit="1" customWidth="1"/>
    <col min="36" max="37" width="9.140625" style="3"/>
    <col min="38" max="38" width="51" style="3" customWidth="1"/>
    <col min="39" max="16384" width="9.140625" style="3"/>
  </cols>
  <sheetData>
    <row r="1" spans="2:38" x14ac:dyDescent="0.25">
      <c r="Y1" s="26"/>
    </row>
    <row r="2" spans="2:38" ht="15.75" x14ac:dyDescent="0.25">
      <c r="X2" s="26"/>
      <c r="Y2" s="2" t="s">
        <v>121</v>
      </c>
      <c r="Z2" s="52"/>
      <c r="AA2" s="53"/>
      <c r="AB2" s="54"/>
      <c r="AC2" s="52"/>
      <c r="AD2" s="55"/>
      <c r="AE2" s="26"/>
      <c r="AF2" s="26"/>
      <c r="AG2" s="26"/>
      <c r="AH2" s="26"/>
      <c r="AI2" s="26"/>
      <c r="AL2" s="2" t="s">
        <v>127</v>
      </c>
    </row>
    <row r="3" spans="2:38" ht="43.5" customHeight="1" x14ac:dyDescent="0.25">
      <c r="D3" s="122" t="s">
        <v>131</v>
      </c>
      <c r="X3" s="56"/>
      <c r="Y3" s="102" t="s">
        <v>125</v>
      </c>
      <c r="Z3" s="57"/>
      <c r="AA3" s="53"/>
      <c r="AB3" s="58"/>
      <c r="AC3" s="58"/>
      <c r="AD3" s="57"/>
      <c r="AE3" s="57"/>
      <c r="AF3" s="57"/>
      <c r="AG3" s="57"/>
      <c r="AH3" s="57"/>
      <c r="AI3" s="57"/>
    </row>
    <row r="4" spans="2:38" x14ac:dyDescent="0.25">
      <c r="D4" s="123"/>
      <c r="X4" s="59"/>
      <c r="Y4" s="59"/>
      <c r="Z4" s="26"/>
      <c r="AA4" s="53"/>
      <c r="AB4" s="58"/>
      <c r="AC4" s="58"/>
      <c r="AD4" s="26"/>
      <c r="AE4" s="26"/>
      <c r="AF4" s="26"/>
      <c r="AG4" s="26"/>
      <c r="AH4" s="26"/>
      <c r="AI4" s="26"/>
    </row>
    <row r="5" spans="2:38" x14ac:dyDescent="0.25">
      <c r="B5" s="1"/>
      <c r="C5" s="1"/>
      <c r="D5" s="2" t="s">
        <v>86</v>
      </c>
      <c r="E5" s="1"/>
      <c r="F5" s="1"/>
      <c r="G5" s="1"/>
      <c r="H5" s="1"/>
      <c r="I5" s="1"/>
      <c r="J5" s="1"/>
      <c r="K5" s="1"/>
      <c r="L5" s="1"/>
      <c r="M5" s="1"/>
      <c r="X5" s="59"/>
      <c r="Y5" s="60" t="s">
        <v>88</v>
      </c>
      <c r="Z5" s="26"/>
      <c r="AA5" s="53"/>
      <c r="AB5" s="61" t="s">
        <v>89</v>
      </c>
      <c r="AC5" s="58" t="s">
        <v>122</v>
      </c>
      <c r="AD5" s="26"/>
      <c r="AE5" s="26"/>
      <c r="AF5" s="26"/>
      <c r="AG5" s="26"/>
      <c r="AH5" s="26"/>
      <c r="AI5" s="26"/>
    </row>
    <row r="6" spans="2:38" ht="15" customHeight="1" x14ac:dyDescent="0.25">
      <c r="B6" s="1"/>
      <c r="C6" s="4"/>
      <c r="D6" s="5"/>
      <c r="E6" s="6"/>
      <c r="F6" s="1"/>
      <c r="G6" s="1"/>
      <c r="H6" s="1"/>
      <c r="I6" s="1"/>
      <c r="J6" s="1"/>
      <c r="K6" s="1"/>
      <c r="L6" s="1"/>
      <c r="M6" s="1"/>
      <c r="X6" s="59"/>
      <c r="Y6" s="62" t="s">
        <v>90</v>
      </c>
      <c r="Z6" s="63"/>
      <c r="AA6" s="53"/>
      <c r="AB6" s="58"/>
      <c r="AC6" s="58"/>
      <c r="AD6" s="26"/>
      <c r="AE6" s="26"/>
      <c r="AF6" s="26"/>
      <c r="AG6" s="26"/>
      <c r="AH6" s="26"/>
      <c r="AI6" s="26"/>
    </row>
    <row r="7" spans="2:38" ht="15" customHeight="1" x14ac:dyDescent="0.25">
      <c r="B7" s="1"/>
      <c r="C7" s="4"/>
      <c r="D7" s="7" t="s">
        <v>0</v>
      </c>
      <c r="E7" s="6"/>
      <c r="F7" s="4"/>
      <c r="G7" s="1"/>
      <c r="H7" s="1"/>
      <c r="I7" s="1"/>
      <c r="J7" s="1"/>
      <c r="K7" s="1"/>
      <c r="L7" s="1"/>
      <c r="M7" s="11"/>
      <c r="X7" s="59"/>
      <c r="Y7" s="62" t="s">
        <v>91</v>
      </c>
      <c r="Z7" s="63"/>
      <c r="AA7" s="53"/>
      <c r="AB7" s="64" t="s">
        <v>123</v>
      </c>
      <c r="AC7" s="65"/>
      <c r="AD7" s="66"/>
      <c r="AE7" s="66"/>
      <c r="AF7" s="66"/>
      <c r="AG7" s="66"/>
      <c r="AH7" s="66"/>
      <c r="AI7" s="100">
        <v>0</v>
      </c>
    </row>
    <row r="8" spans="2:38" x14ac:dyDescent="0.25">
      <c r="B8" s="8" t="s">
        <v>1</v>
      </c>
      <c r="C8" s="9"/>
      <c r="D8" s="10" t="s">
        <v>48</v>
      </c>
      <c r="E8" s="8"/>
      <c r="F8" s="4"/>
      <c r="G8" s="1"/>
      <c r="H8" s="1"/>
      <c r="I8" s="1"/>
      <c r="J8" s="11" t="s">
        <v>2</v>
      </c>
      <c r="K8" s="1"/>
      <c r="L8" s="1"/>
      <c r="M8" s="11"/>
      <c r="X8" s="59"/>
      <c r="Y8" s="62" t="s">
        <v>92</v>
      </c>
      <c r="Z8" s="63"/>
      <c r="AA8" s="53"/>
      <c r="AB8" s="67"/>
      <c r="AC8" s="68"/>
      <c r="AD8" s="68"/>
      <c r="AE8" s="68"/>
      <c r="AF8" s="68"/>
      <c r="AG8" s="69"/>
      <c r="AH8" s="70" t="s">
        <v>93</v>
      </c>
      <c r="AI8" s="101"/>
    </row>
    <row r="9" spans="2:38" x14ac:dyDescent="0.25">
      <c r="B9" s="8" t="s">
        <v>1</v>
      </c>
      <c r="C9" s="9"/>
      <c r="D9" s="10" t="s">
        <v>3</v>
      </c>
      <c r="E9" s="8"/>
      <c r="F9" s="4"/>
      <c r="G9" s="1"/>
      <c r="H9" s="1"/>
      <c r="I9" s="1"/>
      <c r="J9" s="12">
        <f>J11/24</f>
        <v>0</v>
      </c>
      <c r="K9" s="1"/>
      <c r="L9" s="1"/>
      <c r="M9" s="11"/>
      <c r="X9" s="59"/>
      <c r="Y9" s="62" t="s">
        <v>94</v>
      </c>
      <c r="Z9" s="63"/>
      <c r="AA9" s="53"/>
      <c r="AB9" s="71"/>
      <c r="AC9" s="72"/>
      <c r="AD9" s="72"/>
      <c r="AE9" s="72"/>
      <c r="AF9" s="72"/>
      <c r="AG9" s="73"/>
      <c r="AH9" s="74"/>
      <c r="AI9" s="75"/>
    </row>
    <row r="10" spans="2:38" x14ac:dyDescent="0.25">
      <c r="B10" s="8" t="s">
        <v>1</v>
      </c>
      <c r="C10" s="9"/>
      <c r="D10" s="10" t="s">
        <v>4</v>
      </c>
      <c r="E10" s="8"/>
      <c r="F10" s="4"/>
      <c r="G10" s="1"/>
      <c r="H10" s="1"/>
      <c r="I10" s="1"/>
      <c r="J10" s="11" t="s">
        <v>5</v>
      </c>
      <c r="K10" s="118" t="s">
        <v>328</v>
      </c>
      <c r="L10" s="118" t="s">
        <v>99</v>
      </c>
      <c r="M10" s="11" t="s">
        <v>293</v>
      </c>
      <c r="X10" s="59"/>
      <c r="Y10" s="62" t="s">
        <v>95</v>
      </c>
      <c r="Z10" s="76">
        <f>AC67</f>
        <v>0</v>
      </c>
      <c r="AA10" s="53"/>
      <c r="AB10" s="64" t="s">
        <v>124</v>
      </c>
      <c r="AC10" s="77"/>
      <c r="AD10" s="78"/>
      <c r="AE10" s="78"/>
      <c r="AF10" s="78"/>
      <c r="AG10" s="78"/>
      <c r="AH10" s="78"/>
      <c r="AI10" s="100">
        <v>0</v>
      </c>
    </row>
    <row r="11" spans="2:38" x14ac:dyDescent="0.25">
      <c r="B11" s="8"/>
      <c r="C11" s="32" t="s">
        <v>49</v>
      </c>
      <c r="D11" s="10"/>
      <c r="E11" s="8"/>
      <c r="F11" s="4"/>
      <c r="G11" s="13">
        <f>SUM(G14:G114)</f>
        <v>0</v>
      </c>
      <c r="H11" s="13">
        <f>SUM(H14:H114)</f>
        <v>0</v>
      </c>
      <c r="I11" s="13">
        <f>SUM(I14:I114)</f>
        <v>0</v>
      </c>
      <c r="J11" s="14">
        <f>+G11+H11+I11</f>
        <v>0</v>
      </c>
      <c r="K11" s="116" t="s">
        <v>106</v>
      </c>
      <c r="L11" s="116" t="s">
        <v>106</v>
      </c>
      <c r="M11" s="117">
        <f>M115</f>
        <v>0</v>
      </c>
      <c r="X11" s="59"/>
      <c r="Y11" s="62" t="s">
        <v>96</v>
      </c>
      <c r="Z11" s="79"/>
      <c r="AA11" s="53"/>
      <c r="AB11" s="74"/>
      <c r="AC11" s="80"/>
      <c r="AD11" s="80"/>
      <c r="AE11" s="80"/>
      <c r="AF11" s="80"/>
      <c r="AG11" s="75"/>
      <c r="AH11" s="81" t="s">
        <v>93</v>
      </c>
      <c r="AI11" s="101"/>
    </row>
    <row r="12" spans="2:38" x14ac:dyDescent="0.25">
      <c r="B12" s="8"/>
      <c r="C12" s="32" t="s">
        <v>49</v>
      </c>
      <c r="D12" s="7"/>
      <c r="E12" s="11" t="s">
        <v>6</v>
      </c>
      <c r="F12" s="11" t="s">
        <v>7</v>
      </c>
      <c r="G12" s="11" t="s">
        <v>8</v>
      </c>
      <c r="H12" s="11" t="s">
        <v>8</v>
      </c>
      <c r="I12" s="11" t="s">
        <v>8</v>
      </c>
      <c r="J12" s="15" t="s">
        <v>9</v>
      </c>
      <c r="K12" s="116" t="s">
        <v>113</v>
      </c>
      <c r="L12" s="116" t="s">
        <v>113</v>
      </c>
      <c r="M12" s="11"/>
      <c r="X12" s="59"/>
      <c r="Y12" s="59"/>
      <c r="Z12" s="26"/>
      <c r="AA12" s="53"/>
      <c r="AB12" s="58"/>
      <c r="AC12" s="58"/>
      <c r="AD12" s="26"/>
      <c r="AE12" s="26"/>
      <c r="AF12" s="26"/>
      <c r="AG12" s="26"/>
      <c r="AH12" s="26"/>
      <c r="AI12" s="26"/>
    </row>
    <row r="13" spans="2:38" x14ac:dyDescent="0.25">
      <c r="B13" s="11" t="s">
        <v>10</v>
      </c>
      <c r="C13" s="11" t="s">
        <v>11</v>
      </c>
      <c r="D13" s="11" t="s">
        <v>12</v>
      </c>
      <c r="E13" s="11" t="s">
        <v>13</v>
      </c>
      <c r="F13" s="11" t="s">
        <v>13</v>
      </c>
      <c r="G13" s="11" t="s">
        <v>14</v>
      </c>
      <c r="H13" s="11" t="s">
        <v>15</v>
      </c>
      <c r="I13" s="11" t="s">
        <v>16</v>
      </c>
      <c r="J13" s="16" t="s">
        <v>17</v>
      </c>
      <c r="K13" s="118" t="s">
        <v>292</v>
      </c>
      <c r="L13" s="118" t="s">
        <v>118</v>
      </c>
      <c r="M13" s="118" t="s">
        <v>327</v>
      </c>
      <c r="X13" s="31"/>
      <c r="Y13" s="31"/>
      <c r="Z13" s="82" t="s">
        <v>97</v>
      </c>
      <c r="AA13" s="83" t="s">
        <v>98</v>
      </c>
      <c r="AB13" s="84" t="s">
        <v>99</v>
      </c>
      <c r="AC13" s="84" t="s">
        <v>100</v>
      </c>
      <c r="AD13" s="82" t="s">
        <v>101</v>
      </c>
      <c r="AE13" s="82" t="s">
        <v>101</v>
      </c>
      <c r="AF13" s="82" t="s">
        <v>102</v>
      </c>
      <c r="AG13" s="82" t="s">
        <v>102</v>
      </c>
      <c r="AH13" s="82" t="s">
        <v>102</v>
      </c>
      <c r="AI13" s="82" t="s">
        <v>103</v>
      </c>
    </row>
    <row r="14" spans="2:38" x14ac:dyDescent="0.25">
      <c r="B14" s="17">
        <v>0</v>
      </c>
      <c r="C14" s="18"/>
      <c r="D14" s="19"/>
      <c r="E14" s="18"/>
      <c r="F14" s="18"/>
      <c r="G14" s="20"/>
      <c r="H14" s="20"/>
      <c r="I14" s="20"/>
      <c r="J14" s="20"/>
      <c r="K14" s="128">
        <f t="shared" ref="K14:K77" si="0">G14</f>
        <v>0</v>
      </c>
      <c r="L14" s="121">
        <v>0</v>
      </c>
      <c r="M14" s="130">
        <f t="shared" ref="M14:M77" si="1">IF(K14=0,+L14,(K14*L14))</f>
        <v>0</v>
      </c>
      <c r="X14" s="31"/>
      <c r="Y14" s="31"/>
      <c r="Z14" s="82" t="s">
        <v>104</v>
      </c>
      <c r="AA14" s="83" t="s">
        <v>105</v>
      </c>
      <c r="AB14" s="84" t="s">
        <v>106</v>
      </c>
      <c r="AC14" s="84" t="s">
        <v>107</v>
      </c>
      <c r="AD14" s="82" t="s">
        <v>108</v>
      </c>
      <c r="AE14" s="82" t="s">
        <v>109</v>
      </c>
      <c r="AF14" s="82" t="s">
        <v>109</v>
      </c>
      <c r="AG14" s="82" t="s">
        <v>110</v>
      </c>
      <c r="AH14" s="82" t="s">
        <v>111</v>
      </c>
      <c r="AI14" s="82" t="s">
        <v>108</v>
      </c>
    </row>
    <row r="15" spans="2:38" x14ac:dyDescent="0.25">
      <c r="B15" s="17">
        <v>1</v>
      </c>
      <c r="C15" s="18"/>
      <c r="D15" s="19"/>
      <c r="E15" s="18"/>
      <c r="F15" s="18"/>
      <c r="G15" s="21"/>
      <c r="H15" s="21"/>
      <c r="I15" s="21"/>
      <c r="J15" s="20"/>
      <c r="K15" s="128">
        <f t="shared" si="0"/>
        <v>0</v>
      </c>
      <c r="L15" s="121">
        <v>0</v>
      </c>
      <c r="M15" s="130">
        <f t="shared" si="1"/>
        <v>0</v>
      </c>
      <c r="X15" s="31"/>
      <c r="Y15" s="26"/>
      <c r="Z15" s="82" t="s">
        <v>112</v>
      </c>
      <c r="AA15" s="83" t="s">
        <v>100</v>
      </c>
      <c r="AB15" s="84" t="s">
        <v>113</v>
      </c>
      <c r="AC15" s="84" t="s">
        <v>113</v>
      </c>
      <c r="AD15" s="82" t="s">
        <v>114</v>
      </c>
      <c r="AE15" s="82" t="s">
        <v>108</v>
      </c>
      <c r="AF15" s="82" t="s">
        <v>108</v>
      </c>
      <c r="AG15" s="82" t="s">
        <v>108</v>
      </c>
      <c r="AH15" s="82" t="s">
        <v>115</v>
      </c>
      <c r="AI15" s="82" t="s">
        <v>116</v>
      </c>
    </row>
    <row r="16" spans="2:38" x14ac:dyDescent="0.25">
      <c r="B16" s="17">
        <f>B15+1</f>
        <v>2</v>
      </c>
      <c r="C16" s="18"/>
      <c r="D16" s="19"/>
      <c r="E16" s="18"/>
      <c r="F16" s="18"/>
      <c r="G16" s="21"/>
      <c r="H16" s="21"/>
      <c r="I16" s="21"/>
      <c r="J16" s="20"/>
      <c r="K16" s="128">
        <f t="shared" si="0"/>
        <v>0</v>
      </c>
      <c r="L16" s="121">
        <v>0</v>
      </c>
      <c r="M16" s="130">
        <f t="shared" si="1"/>
        <v>0</v>
      </c>
      <c r="X16" s="31" t="s">
        <v>101</v>
      </c>
      <c r="Y16" s="60" t="s">
        <v>117</v>
      </c>
      <c r="Z16" s="82" t="s">
        <v>118</v>
      </c>
      <c r="AA16" s="82" t="s">
        <v>118</v>
      </c>
      <c r="AB16" s="82" t="s">
        <v>118</v>
      </c>
      <c r="AC16" s="84" t="s">
        <v>119</v>
      </c>
      <c r="AD16" s="82" t="s">
        <v>118</v>
      </c>
      <c r="AE16" s="82" t="s">
        <v>118</v>
      </c>
      <c r="AF16" s="82" t="s">
        <v>119</v>
      </c>
      <c r="AG16" s="82" t="s">
        <v>119</v>
      </c>
      <c r="AH16" s="82" t="s">
        <v>119</v>
      </c>
      <c r="AI16" s="82" t="s">
        <v>118</v>
      </c>
    </row>
    <row r="17" spans="2:35" x14ac:dyDescent="0.25">
      <c r="B17" s="17">
        <f t="shared" ref="B17:B80" si="2">B16+1</f>
        <v>3</v>
      </c>
      <c r="C17" s="18"/>
      <c r="D17" s="19"/>
      <c r="E17" s="18"/>
      <c r="F17" s="18"/>
      <c r="G17" s="21"/>
      <c r="H17" s="21"/>
      <c r="I17" s="21"/>
      <c r="J17" s="20"/>
      <c r="K17" s="128">
        <f t="shared" si="0"/>
        <v>0</v>
      </c>
      <c r="L17" s="121">
        <v>0</v>
      </c>
      <c r="M17" s="130">
        <f t="shared" si="1"/>
        <v>0</v>
      </c>
      <c r="X17" s="85">
        <v>1</v>
      </c>
      <c r="Y17" s="86"/>
      <c r="Z17" s="87"/>
      <c r="AA17" s="88"/>
      <c r="AB17" s="89"/>
      <c r="AC17" s="90">
        <f>IF(AA17=0,+AB17,(AA17*AB17))</f>
        <v>0</v>
      </c>
      <c r="AD17" s="91"/>
      <c r="AE17" s="92"/>
      <c r="AF17" s="93" t="str">
        <f>IF(AC17=0,"",+AC17/$AC$67)</f>
        <v/>
      </c>
      <c r="AG17" s="93" t="str">
        <f>IF(AD17=0,"",SUM(AC17*AD17)/$AC$67)</f>
        <v/>
      </c>
      <c r="AH17" s="94">
        <f>AC17</f>
        <v>0</v>
      </c>
      <c r="AI17" s="92"/>
    </row>
    <row r="18" spans="2:35" x14ac:dyDescent="0.25">
      <c r="B18" s="17">
        <f t="shared" si="2"/>
        <v>4</v>
      </c>
      <c r="C18" s="18"/>
      <c r="D18" s="19"/>
      <c r="E18" s="18"/>
      <c r="F18" s="18"/>
      <c r="G18" s="21"/>
      <c r="H18" s="21"/>
      <c r="I18" s="21"/>
      <c r="J18" s="20"/>
      <c r="K18" s="128">
        <f t="shared" si="0"/>
        <v>0</v>
      </c>
      <c r="L18" s="121">
        <v>0</v>
      </c>
      <c r="M18" s="130">
        <f t="shared" si="1"/>
        <v>0</v>
      </c>
      <c r="X18" s="85">
        <f>X17+1</f>
        <v>2</v>
      </c>
      <c r="Y18" s="86"/>
      <c r="Z18" s="87"/>
      <c r="AA18" s="88"/>
      <c r="AB18" s="89"/>
      <c r="AC18" s="90">
        <f t="shared" ref="AC18:AC66" si="3">IF(AA18=0,+AB18,(AA18*AB18))</f>
        <v>0</v>
      </c>
      <c r="AD18" s="91"/>
      <c r="AE18" s="92"/>
      <c r="AF18" s="93" t="str">
        <f>IF(AC18=0,"",(+AC18/$AC$67)+AF17)</f>
        <v/>
      </c>
      <c r="AG18" s="93" t="str">
        <f>IF(AD18=0,"",(SUM(AC18*AD18)/$AC$67)+AG17)</f>
        <v/>
      </c>
      <c r="AH18" s="94">
        <f>AH17+AC18</f>
        <v>0</v>
      </c>
      <c r="AI18" s="92"/>
    </row>
    <row r="19" spans="2:35" x14ac:dyDescent="0.25">
      <c r="B19" s="17">
        <f t="shared" si="2"/>
        <v>5</v>
      </c>
      <c r="C19" s="18"/>
      <c r="D19" s="19"/>
      <c r="E19" s="18"/>
      <c r="F19" s="18"/>
      <c r="G19" s="21"/>
      <c r="H19" s="21"/>
      <c r="I19" s="21"/>
      <c r="J19" s="20"/>
      <c r="K19" s="128">
        <f t="shared" si="0"/>
        <v>0</v>
      </c>
      <c r="L19" s="121">
        <v>0</v>
      </c>
      <c r="M19" s="130">
        <f t="shared" si="1"/>
        <v>0</v>
      </c>
      <c r="X19" s="85">
        <f t="shared" ref="X19:X66" si="4">X18+1</f>
        <v>3</v>
      </c>
      <c r="Y19" s="86"/>
      <c r="Z19" s="87"/>
      <c r="AA19" s="88"/>
      <c r="AB19" s="89"/>
      <c r="AC19" s="90">
        <f t="shared" si="3"/>
        <v>0</v>
      </c>
      <c r="AD19" s="91"/>
      <c r="AE19" s="92"/>
      <c r="AF19" s="93" t="str">
        <f>IF(AC19=0,"",(+AC19/$AC$67)+AF18)</f>
        <v/>
      </c>
      <c r="AG19" s="93" t="str">
        <f t="shared" ref="AG19:AG66" si="5">IF(AD19=0,"",(SUM(AC19*AD19)/$AC$67)+AG18)</f>
        <v/>
      </c>
      <c r="AH19" s="94">
        <f t="shared" ref="AH19:AH66" si="6">AH18+AC19</f>
        <v>0</v>
      </c>
      <c r="AI19" s="92"/>
    </row>
    <row r="20" spans="2:35" x14ac:dyDescent="0.25">
      <c r="B20" s="17">
        <f t="shared" si="2"/>
        <v>6</v>
      </c>
      <c r="C20" s="18"/>
      <c r="D20" s="19"/>
      <c r="E20" s="18"/>
      <c r="F20" s="18"/>
      <c r="G20" s="21"/>
      <c r="H20" s="21"/>
      <c r="I20" s="21"/>
      <c r="J20" s="20"/>
      <c r="K20" s="128">
        <f t="shared" si="0"/>
        <v>0</v>
      </c>
      <c r="L20" s="121">
        <v>0</v>
      </c>
      <c r="M20" s="130">
        <f t="shared" si="1"/>
        <v>0</v>
      </c>
      <c r="X20" s="85">
        <f t="shared" si="4"/>
        <v>4</v>
      </c>
      <c r="Y20" s="86"/>
      <c r="Z20" s="87"/>
      <c r="AA20" s="88"/>
      <c r="AB20" s="89"/>
      <c r="AC20" s="90">
        <f t="shared" si="3"/>
        <v>0</v>
      </c>
      <c r="AD20" s="91"/>
      <c r="AE20" s="92"/>
      <c r="AF20" s="93" t="str">
        <f t="shared" ref="AF20:AF66" si="7">IF(AC20=0,"",(+AC20/$AC$67)+AF19)</f>
        <v/>
      </c>
      <c r="AG20" s="93" t="str">
        <f t="shared" si="5"/>
        <v/>
      </c>
      <c r="AH20" s="94">
        <f t="shared" si="6"/>
        <v>0</v>
      </c>
      <c r="AI20" s="92"/>
    </row>
    <row r="21" spans="2:35" x14ac:dyDescent="0.25">
      <c r="B21" s="17">
        <f t="shared" si="2"/>
        <v>7</v>
      </c>
      <c r="C21" s="18"/>
      <c r="D21" s="19"/>
      <c r="E21" s="18"/>
      <c r="F21" s="18"/>
      <c r="G21" s="21"/>
      <c r="H21" s="21"/>
      <c r="I21" s="21"/>
      <c r="J21" s="20"/>
      <c r="K21" s="128">
        <f t="shared" si="0"/>
        <v>0</v>
      </c>
      <c r="L21" s="121">
        <v>0</v>
      </c>
      <c r="M21" s="130">
        <f t="shared" si="1"/>
        <v>0</v>
      </c>
      <c r="X21" s="85">
        <f t="shared" si="4"/>
        <v>5</v>
      </c>
      <c r="Y21" s="86"/>
      <c r="Z21" s="87"/>
      <c r="AA21" s="88"/>
      <c r="AB21" s="89"/>
      <c r="AC21" s="90">
        <f t="shared" si="3"/>
        <v>0</v>
      </c>
      <c r="AD21" s="91"/>
      <c r="AE21" s="92"/>
      <c r="AF21" s="93" t="str">
        <f t="shared" si="7"/>
        <v/>
      </c>
      <c r="AG21" s="93" t="str">
        <f t="shared" si="5"/>
        <v/>
      </c>
      <c r="AH21" s="94">
        <f t="shared" si="6"/>
        <v>0</v>
      </c>
      <c r="AI21" s="92"/>
    </row>
    <row r="22" spans="2:35" x14ac:dyDescent="0.25">
      <c r="B22" s="17">
        <f t="shared" si="2"/>
        <v>8</v>
      </c>
      <c r="C22" s="18"/>
      <c r="D22" s="19"/>
      <c r="E22" s="18"/>
      <c r="F22" s="18"/>
      <c r="G22" s="21"/>
      <c r="H22" s="21"/>
      <c r="I22" s="21"/>
      <c r="J22" s="20"/>
      <c r="K22" s="128">
        <f t="shared" si="0"/>
        <v>0</v>
      </c>
      <c r="L22" s="121">
        <v>0</v>
      </c>
      <c r="M22" s="130">
        <f t="shared" si="1"/>
        <v>0</v>
      </c>
      <c r="X22" s="85">
        <f t="shared" si="4"/>
        <v>6</v>
      </c>
      <c r="Y22" s="86"/>
      <c r="Z22" s="87"/>
      <c r="AA22" s="88"/>
      <c r="AB22" s="89"/>
      <c r="AC22" s="90">
        <f t="shared" si="3"/>
        <v>0</v>
      </c>
      <c r="AD22" s="91"/>
      <c r="AE22" s="92"/>
      <c r="AF22" s="93" t="str">
        <f t="shared" si="7"/>
        <v/>
      </c>
      <c r="AG22" s="93" t="str">
        <f t="shared" si="5"/>
        <v/>
      </c>
      <c r="AH22" s="94">
        <f t="shared" si="6"/>
        <v>0</v>
      </c>
      <c r="AI22" s="92"/>
    </row>
    <row r="23" spans="2:35" x14ac:dyDescent="0.25">
      <c r="B23" s="17">
        <f t="shared" si="2"/>
        <v>9</v>
      </c>
      <c r="C23" s="18"/>
      <c r="D23" s="19"/>
      <c r="E23" s="18"/>
      <c r="F23" s="18"/>
      <c r="G23" s="21"/>
      <c r="H23" s="21"/>
      <c r="I23" s="21"/>
      <c r="J23" s="20"/>
      <c r="K23" s="128">
        <f t="shared" si="0"/>
        <v>0</v>
      </c>
      <c r="L23" s="121">
        <v>0</v>
      </c>
      <c r="M23" s="130">
        <f t="shared" si="1"/>
        <v>0</v>
      </c>
      <c r="X23" s="85">
        <f t="shared" si="4"/>
        <v>7</v>
      </c>
      <c r="Y23" s="86"/>
      <c r="Z23" s="87"/>
      <c r="AA23" s="88"/>
      <c r="AB23" s="89"/>
      <c r="AC23" s="90">
        <f t="shared" si="3"/>
        <v>0</v>
      </c>
      <c r="AD23" s="91"/>
      <c r="AE23" s="92"/>
      <c r="AF23" s="93" t="str">
        <f t="shared" si="7"/>
        <v/>
      </c>
      <c r="AG23" s="93" t="str">
        <f t="shared" si="5"/>
        <v/>
      </c>
      <c r="AH23" s="94">
        <f t="shared" si="6"/>
        <v>0</v>
      </c>
      <c r="AI23" s="92"/>
    </row>
    <row r="24" spans="2:35" x14ac:dyDescent="0.25">
      <c r="B24" s="17">
        <f t="shared" si="2"/>
        <v>10</v>
      </c>
      <c r="C24" s="18"/>
      <c r="D24" s="19"/>
      <c r="E24" s="18"/>
      <c r="F24" s="18"/>
      <c r="G24" s="21"/>
      <c r="H24" s="21"/>
      <c r="I24" s="21"/>
      <c r="J24" s="20"/>
      <c r="K24" s="128">
        <f t="shared" si="0"/>
        <v>0</v>
      </c>
      <c r="L24" s="121">
        <v>0</v>
      </c>
      <c r="M24" s="130">
        <f t="shared" si="1"/>
        <v>0</v>
      </c>
      <c r="X24" s="85">
        <f t="shared" si="4"/>
        <v>8</v>
      </c>
      <c r="Y24" s="86"/>
      <c r="Z24" s="87"/>
      <c r="AA24" s="88"/>
      <c r="AB24" s="89"/>
      <c r="AC24" s="90">
        <f t="shared" si="3"/>
        <v>0</v>
      </c>
      <c r="AD24" s="91"/>
      <c r="AE24" s="92"/>
      <c r="AF24" s="93" t="str">
        <f t="shared" si="7"/>
        <v/>
      </c>
      <c r="AG24" s="93" t="str">
        <f t="shared" si="5"/>
        <v/>
      </c>
      <c r="AH24" s="94">
        <f t="shared" si="6"/>
        <v>0</v>
      </c>
      <c r="AI24" s="92"/>
    </row>
    <row r="25" spans="2:35" x14ac:dyDescent="0.25">
      <c r="B25" s="17">
        <f t="shared" si="2"/>
        <v>11</v>
      </c>
      <c r="C25" s="18"/>
      <c r="D25" s="19"/>
      <c r="E25" s="18"/>
      <c r="F25" s="18"/>
      <c r="G25" s="21"/>
      <c r="H25" s="21"/>
      <c r="I25" s="21"/>
      <c r="J25" s="20"/>
      <c r="K25" s="128">
        <f t="shared" si="0"/>
        <v>0</v>
      </c>
      <c r="L25" s="121">
        <v>0</v>
      </c>
      <c r="M25" s="130">
        <f t="shared" si="1"/>
        <v>0</v>
      </c>
      <c r="X25" s="85">
        <f t="shared" si="4"/>
        <v>9</v>
      </c>
      <c r="Y25" s="86"/>
      <c r="Z25" s="87"/>
      <c r="AA25" s="88"/>
      <c r="AB25" s="89"/>
      <c r="AC25" s="90">
        <f t="shared" si="3"/>
        <v>0</v>
      </c>
      <c r="AD25" s="91"/>
      <c r="AE25" s="92"/>
      <c r="AF25" s="93" t="str">
        <f t="shared" si="7"/>
        <v/>
      </c>
      <c r="AG25" s="93" t="str">
        <f t="shared" si="5"/>
        <v/>
      </c>
      <c r="AH25" s="94">
        <f t="shared" si="6"/>
        <v>0</v>
      </c>
      <c r="AI25" s="92"/>
    </row>
    <row r="26" spans="2:35" x14ac:dyDescent="0.25">
      <c r="B26" s="17">
        <f t="shared" si="2"/>
        <v>12</v>
      </c>
      <c r="C26" s="18"/>
      <c r="D26" s="19"/>
      <c r="E26" s="18"/>
      <c r="F26" s="18"/>
      <c r="G26" s="21"/>
      <c r="H26" s="21"/>
      <c r="I26" s="21"/>
      <c r="J26" s="20"/>
      <c r="K26" s="128">
        <f t="shared" si="0"/>
        <v>0</v>
      </c>
      <c r="L26" s="121">
        <v>0</v>
      </c>
      <c r="M26" s="130">
        <f t="shared" si="1"/>
        <v>0</v>
      </c>
      <c r="X26" s="85">
        <f t="shared" si="4"/>
        <v>10</v>
      </c>
      <c r="Y26" s="86"/>
      <c r="Z26" s="87"/>
      <c r="AA26" s="88"/>
      <c r="AB26" s="89"/>
      <c r="AC26" s="90">
        <f t="shared" si="3"/>
        <v>0</v>
      </c>
      <c r="AD26" s="91"/>
      <c r="AE26" s="92"/>
      <c r="AF26" s="93" t="str">
        <f t="shared" si="7"/>
        <v/>
      </c>
      <c r="AG26" s="93" t="str">
        <f t="shared" si="5"/>
        <v/>
      </c>
      <c r="AH26" s="94">
        <f t="shared" si="6"/>
        <v>0</v>
      </c>
      <c r="AI26" s="92"/>
    </row>
    <row r="27" spans="2:35" x14ac:dyDescent="0.25">
      <c r="B27" s="17">
        <f t="shared" si="2"/>
        <v>13</v>
      </c>
      <c r="C27" s="18"/>
      <c r="D27" s="19"/>
      <c r="E27" s="18"/>
      <c r="F27" s="18"/>
      <c r="G27" s="21"/>
      <c r="H27" s="21"/>
      <c r="I27" s="21"/>
      <c r="J27" s="20"/>
      <c r="K27" s="128">
        <f t="shared" si="0"/>
        <v>0</v>
      </c>
      <c r="L27" s="121">
        <v>0</v>
      </c>
      <c r="M27" s="130">
        <f t="shared" si="1"/>
        <v>0</v>
      </c>
      <c r="X27" s="85">
        <f t="shared" si="4"/>
        <v>11</v>
      </c>
      <c r="Y27" s="86"/>
      <c r="Z27" s="87"/>
      <c r="AA27" s="88"/>
      <c r="AB27" s="89"/>
      <c r="AC27" s="90">
        <f t="shared" si="3"/>
        <v>0</v>
      </c>
      <c r="AD27" s="91"/>
      <c r="AE27" s="92"/>
      <c r="AF27" s="93" t="str">
        <f t="shared" si="7"/>
        <v/>
      </c>
      <c r="AG27" s="93" t="str">
        <f t="shared" si="5"/>
        <v/>
      </c>
      <c r="AH27" s="94">
        <f t="shared" si="6"/>
        <v>0</v>
      </c>
      <c r="AI27" s="92"/>
    </row>
    <row r="28" spans="2:35" x14ac:dyDescent="0.25">
      <c r="B28" s="17">
        <f t="shared" si="2"/>
        <v>14</v>
      </c>
      <c r="C28" s="18"/>
      <c r="D28" s="19"/>
      <c r="E28" s="18"/>
      <c r="F28" s="18"/>
      <c r="G28" s="21"/>
      <c r="H28" s="21"/>
      <c r="I28" s="21"/>
      <c r="J28" s="20"/>
      <c r="K28" s="128">
        <f t="shared" si="0"/>
        <v>0</v>
      </c>
      <c r="L28" s="121">
        <v>0</v>
      </c>
      <c r="M28" s="130">
        <f t="shared" si="1"/>
        <v>0</v>
      </c>
      <c r="X28" s="85">
        <f t="shared" si="4"/>
        <v>12</v>
      </c>
      <c r="Y28" s="86"/>
      <c r="Z28" s="87"/>
      <c r="AA28" s="88"/>
      <c r="AB28" s="89"/>
      <c r="AC28" s="90">
        <f t="shared" si="3"/>
        <v>0</v>
      </c>
      <c r="AD28" s="91"/>
      <c r="AE28" s="92"/>
      <c r="AF28" s="93" t="str">
        <f t="shared" si="7"/>
        <v/>
      </c>
      <c r="AG28" s="93" t="str">
        <f t="shared" si="5"/>
        <v/>
      </c>
      <c r="AH28" s="94">
        <f t="shared" si="6"/>
        <v>0</v>
      </c>
      <c r="AI28" s="92"/>
    </row>
    <row r="29" spans="2:35" x14ac:dyDescent="0.25">
      <c r="B29" s="17">
        <f t="shared" si="2"/>
        <v>15</v>
      </c>
      <c r="C29" s="18"/>
      <c r="D29" s="19"/>
      <c r="E29" s="18"/>
      <c r="F29" s="18"/>
      <c r="G29" s="21"/>
      <c r="H29" s="21"/>
      <c r="I29" s="21"/>
      <c r="J29" s="20"/>
      <c r="K29" s="128">
        <f t="shared" si="0"/>
        <v>0</v>
      </c>
      <c r="L29" s="121">
        <v>0</v>
      </c>
      <c r="M29" s="130">
        <f t="shared" si="1"/>
        <v>0</v>
      </c>
      <c r="X29" s="85">
        <f t="shared" si="4"/>
        <v>13</v>
      </c>
      <c r="Y29" s="95"/>
      <c r="Z29" s="87"/>
      <c r="AA29" s="88"/>
      <c r="AB29" s="89"/>
      <c r="AC29" s="90">
        <f t="shared" si="3"/>
        <v>0</v>
      </c>
      <c r="AD29" s="91"/>
      <c r="AE29" s="92"/>
      <c r="AF29" s="93" t="str">
        <f t="shared" si="7"/>
        <v/>
      </c>
      <c r="AG29" s="93" t="str">
        <f t="shared" si="5"/>
        <v/>
      </c>
      <c r="AH29" s="94">
        <f t="shared" si="6"/>
        <v>0</v>
      </c>
      <c r="AI29" s="92" t="s">
        <v>23</v>
      </c>
    </row>
    <row r="30" spans="2:35" x14ac:dyDescent="0.25">
      <c r="B30" s="17">
        <f t="shared" si="2"/>
        <v>16</v>
      </c>
      <c r="C30" s="18"/>
      <c r="D30" s="19"/>
      <c r="E30" s="18"/>
      <c r="F30" s="18"/>
      <c r="G30" s="21"/>
      <c r="H30" s="21"/>
      <c r="I30" s="21"/>
      <c r="J30" s="20"/>
      <c r="K30" s="128">
        <f t="shared" si="0"/>
        <v>0</v>
      </c>
      <c r="L30" s="121">
        <v>0</v>
      </c>
      <c r="M30" s="130">
        <f t="shared" si="1"/>
        <v>0</v>
      </c>
      <c r="X30" s="85">
        <f t="shared" si="4"/>
        <v>14</v>
      </c>
      <c r="Y30" s="95"/>
      <c r="Z30" s="87"/>
      <c r="AA30" s="88"/>
      <c r="AB30" s="89"/>
      <c r="AC30" s="90">
        <f t="shared" si="3"/>
        <v>0</v>
      </c>
      <c r="AD30" s="91"/>
      <c r="AE30" s="92"/>
      <c r="AF30" s="93" t="str">
        <f t="shared" si="7"/>
        <v/>
      </c>
      <c r="AG30" s="93" t="str">
        <f t="shared" si="5"/>
        <v/>
      </c>
      <c r="AH30" s="94">
        <f t="shared" si="6"/>
        <v>0</v>
      </c>
      <c r="AI30" s="92" t="s">
        <v>23</v>
      </c>
    </row>
    <row r="31" spans="2:35" x14ac:dyDescent="0.25">
      <c r="B31" s="17">
        <f t="shared" si="2"/>
        <v>17</v>
      </c>
      <c r="C31" s="18"/>
      <c r="D31" s="19"/>
      <c r="E31" s="18"/>
      <c r="F31" s="18"/>
      <c r="G31" s="21"/>
      <c r="H31" s="21"/>
      <c r="I31" s="21"/>
      <c r="J31" s="20"/>
      <c r="K31" s="128">
        <f t="shared" si="0"/>
        <v>0</v>
      </c>
      <c r="L31" s="121">
        <v>0</v>
      </c>
      <c r="M31" s="130">
        <f t="shared" si="1"/>
        <v>0</v>
      </c>
      <c r="X31" s="85">
        <f t="shared" si="4"/>
        <v>15</v>
      </c>
      <c r="Y31" s="95"/>
      <c r="Z31" s="87"/>
      <c r="AA31" s="88"/>
      <c r="AB31" s="89"/>
      <c r="AC31" s="90">
        <f t="shared" si="3"/>
        <v>0</v>
      </c>
      <c r="AD31" s="91"/>
      <c r="AE31" s="92"/>
      <c r="AF31" s="93" t="str">
        <f t="shared" si="7"/>
        <v/>
      </c>
      <c r="AG31" s="93" t="str">
        <f t="shared" si="5"/>
        <v/>
      </c>
      <c r="AH31" s="94">
        <f t="shared" si="6"/>
        <v>0</v>
      </c>
      <c r="AI31" s="92" t="s">
        <v>23</v>
      </c>
    </row>
    <row r="32" spans="2:35" x14ac:dyDescent="0.25">
      <c r="B32" s="17">
        <f t="shared" si="2"/>
        <v>18</v>
      </c>
      <c r="C32" s="18"/>
      <c r="D32" s="19"/>
      <c r="E32" s="18"/>
      <c r="F32" s="18"/>
      <c r="G32" s="22"/>
      <c r="H32" s="22"/>
      <c r="I32" s="22"/>
      <c r="J32" s="20"/>
      <c r="K32" s="128">
        <f t="shared" si="0"/>
        <v>0</v>
      </c>
      <c r="L32" s="121">
        <v>0</v>
      </c>
      <c r="M32" s="130">
        <f t="shared" si="1"/>
        <v>0</v>
      </c>
      <c r="X32" s="85">
        <f t="shared" si="4"/>
        <v>16</v>
      </c>
      <c r="Y32" s="95"/>
      <c r="Z32" s="87"/>
      <c r="AA32" s="88"/>
      <c r="AB32" s="89"/>
      <c r="AC32" s="90">
        <f t="shared" si="3"/>
        <v>0</v>
      </c>
      <c r="AD32" s="91"/>
      <c r="AE32" s="92"/>
      <c r="AF32" s="93" t="str">
        <f t="shared" si="7"/>
        <v/>
      </c>
      <c r="AG32" s="93" t="str">
        <f t="shared" si="5"/>
        <v/>
      </c>
      <c r="AH32" s="94">
        <f t="shared" si="6"/>
        <v>0</v>
      </c>
      <c r="AI32" s="92" t="s">
        <v>23</v>
      </c>
    </row>
    <row r="33" spans="2:35" x14ac:dyDescent="0.25">
      <c r="B33" s="17">
        <f t="shared" si="2"/>
        <v>19</v>
      </c>
      <c r="C33" s="23"/>
      <c r="D33" s="19"/>
      <c r="E33" s="18"/>
      <c r="F33" s="18"/>
      <c r="G33" s="22"/>
      <c r="H33" s="22"/>
      <c r="I33" s="22"/>
      <c r="J33" s="18"/>
      <c r="K33" s="128">
        <f t="shared" si="0"/>
        <v>0</v>
      </c>
      <c r="L33" s="121">
        <v>0</v>
      </c>
      <c r="M33" s="130">
        <f t="shared" si="1"/>
        <v>0</v>
      </c>
      <c r="X33" s="85">
        <f t="shared" si="4"/>
        <v>17</v>
      </c>
      <c r="Y33" s="95"/>
      <c r="Z33" s="87"/>
      <c r="AA33" s="88"/>
      <c r="AB33" s="89"/>
      <c r="AC33" s="90">
        <f t="shared" si="3"/>
        <v>0</v>
      </c>
      <c r="AD33" s="91"/>
      <c r="AE33" s="92"/>
      <c r="AF33" s="93" t="str">
        <f t="shared" si="7"/>
        <v/>
      </c>
      <c r="AG33" s="93" t="str">
        <f t="shared" si="5"/>
        <v/>
      </c>
      <c r="AH33" s="94">
        <f t="shared" si="6"/>
        <v>0</v>
      </c>
      <c r="AI33" s="92" t="s">
        <v>23</v>
      </c>
    </row>
    <row r="34" spans="2:35" x14ac:dyDescent="0.25">
      <c r="B34" s="17">
        <f t="shared" si="2"/>
        <v>20</v>
      </c>
      <c r="C34" s="23"/>
      <c r="D34" s="19"/>
      <c r="E34" s="18"/>
      <c r="F34" s="18"/>
      <c r="G34" s="22"/>
      <c r="H34" s="22"/>
      <c r="I34" s="22"/>
      <c r="J34" s="18"/>
      <c r="K34" s="128">
        <f t="shared" si="0"/>
        <v>0</v>
      </c>
      <c r="L34" s="121">
        <v>0</v>
      </c>
      <c r="M34" s="130">
        <f t="shared" si="1"/>
        <v>0</v>
      </c>
      <c r="X34" s="85">
        <f t="shared" si="4"/>
        <v>18</v>
      </c>
      <c r="Y34" s="95"/>
      <c r="Z34" s="87"/>
      <c r="AA34" s="88"/>
      <c r="AB34" s="89"/>
      <c r="AC34" s="90">
        <f t="shared" si="3"/>
        <v>0</v>
      </c>
      <c r="AD34" s="91"/>
      <c r="AE34" s="92"/>
      <c r="AF34" s="93" t="str">
        <f t="shared" si="7"/>
        <v/>
      </c>
      <c r="AG34" s="93" t="str">
        <f t="shared" si="5"/>
        <v/>
      </c>
      <c r="AH34" s="94">
        <f t="shared" si="6"/>
        <v>0</v>
      </c>
      <c r="AI34" s="92" t="s">
        <v>23</v>
      </c>
    </row>
    <row r="35" spans="2:35" x14ac:dyDescent="0.25">
      <c r="B35" s="17">
        <f t="shared" si="2"/>
        <v>21</v>
      </c>
      <c r="C35" s="18"/>
      <c r="D35" s="19"/>
      <c r="E35" s="18"/>
      <c r="F35" s="18"/>
      <c r="G35" s="22"/>
      <c r="H35" s="22"/>
      <c r="I35" s="22"/>
      <c r="J35" s="18"/>
      <c r="K35" s="128">
        <f t="shared" si="0"/>
        <v>0</v>
      </c>
      <c r="L35" s="121">
        <v>0</v>
      </c>
      <c r="M35" s="130">
        <f t="shared" si="1"/>
        <v>0</v>
      </c>
      <c r="X35" s="85">
        <f t="shared" si="4"/>
        <v>19</v>
      </c>
      <c r="Y35" s="95" t="s">
        <v>23</v>
      </c>
      <c r="Z35" s="87"/>
      <c r="AA35" s="88"/>
      <c r="AB35" s="89"/>
      <c r="AC35" s="90">
        <f t="shared" si="3"/>
        <v>0</v>
      </c>
      <c r="AD35" s="91"/>
      <c r="AE35" s="92"/>
      <c r="AF35" s="93" t="str">
        <f t="shared" si="7"/>
        <v/>
      </c>
      <c r="AG35" s="93" t="str">
        <f t="shared" si="5"/>
        <v/>
      </c>
      <c r="AH35" s="94">
        <f t="shared" si="6"/>
        <v>0</v>
      </c>
      <c r="AI35" s="92" t="s">
        <v>23</v>
      </c>
    </row>
    <row r="36" spans="2:35" x14ac:dyDescent="0.25">
      <c r="B36" s="17">
        <f t="shared" si="2"/>
        <v>22</v>
      </c>
      <c r="C36" s="18"/>
      <c r="D36" s="19"/>
      <c r="E36" s="18"/>
      <c r="F36" s="23"/>
      <c r="G36" s="22"/>
      <c r="H36" s="22"/>
      <c r="I36" s="22"/>
      <c r="J36" s="23"/>
      <c r="K36" s="128">
        <f t="shared" si="0"/>
        <v>0</v>
      </c>
      <c r="L36" s="121">
        <v>0</v>
      </c>
      <c r="M36" s="130">
        <f t="shared" si="1"/>
        <v>0</v>
      </c>
      <c r="X36" s="85">
        <f t="shared" si="4"/>
        <v>20</v>
      </c>
      <c r="Y36" s="95" t="s">
        <v>23</v>
      </c>
      <c r="Z36" s="87"/>
      <c r="AA36" s="88"/>
      <c r="AB36" s="89"/>
      <c r="AC36" s="90">
        <f t="shared" si="3"/>
        <v>0</v>
      </c>
      <c r="AD36" s="91"/>
      <c r="AE36" s="92"/>
      <c r="AF36" s="93" t="str">
        <f t="shared" si="7"/>
        <v/>
      </c>
      <c r="AG36" s="93" t="str">
        <f t="shared" si="5"/>
        <v/>
      </c>
      <c r="AH36" s="94">
        <f t="shared" si="6"/>
        <v>0</v>
      </c>
      <c r="AI36" s="92" t="s">
        <v>23</v>
      </c>
    </row>
    <row r="37" spans="2:35" x14ac:dyDescent="0.25">
      <c r="B37" s="17">
        <f t="shared" si="2"/>
        <v>23</v>
      </c>
      <c r="C37" s="23"/>
      <c r="D37" s="19"/>
      <c r="E37" s="18"/>
      <c r="F37" s="23"/>
      <c r="G37" s="22"/>
      <c r="H37" s="22"/>
      <c r="I37" s="22"/>
      <c r="J37" s="23"/>
      <c r="K37" s="128">
        <f t="shared" si="0"/>
        <v>0</v>
      </c>
      <c r="L37" s="121">
        <v>0</v>
      </c>
      <c r="M37" s="130">
        <f t="shared" si="1"/>
        <v>0</v>
      </c>
      <c r="X37" s="85">
        <f t="shared" si="4"/>
        <v>21</v>
      </c>
      <c r="Y37" s="95" t="s">
        <v>23</v>
      </c>
      <c r="Z37" s="87"/>
      <c r="AA37" s="88"/>
      <c r="AB37" s="89"/>
      <c r="AC37" s="90">
        <f t="shared" si="3"/>
        <v>0</v>
      </c>
      <c r="AD37" s="91"/>
      <c r="AE37" s="92"/>
      <c r="AF37" s="93" t="str">
        <f t="shared" si="7"/>
        <v/>
      </c>
      <c r="AG37" s="93" t="str">
        <f t="shared" si="5"/>
        <v/>
      </c>
      <c r="AH37" s="94">
        <f t="shared" si="6"/>
        <v>0</v>
      </c>
      <c r="AI37" s="92" t="s">
        <v>23</v>
      </c>
    </row>
    <row r="38" spans="2:35" x14ac:dyDescent="0.25">
      <c r="B38" s="17">
        <f t="shared" si="2"/>
        <v>24</v>
      </c>
      <c r="C38" s="23"/>
      <c r="D38" s="19"/>
      <c r="E38" s="18"/>
      <c r="F38" s="18"/>
      <c r="G38" s="22"/>
      <c r="H38" s="22"/>
      <c r="I38" s="22"/>
      <c r="J38" s="23"/>
      <c r="K38" s="128">
        <f t="shared" si="0"/>
        <v>0</v>
      </c>
      <c r="L38" s="121">
        <v>0</v>
      </c>
      <c r="M38" s="130">
        <f t="shared" si="1"/>
        <v>0</v>
      </c>
      <c r="X38" s="85">
        <f t="shared" si="4"/>
        <v>22</v>
      </c>
      <c r="Y38" s="95" t="s">
        <v>23</v>
      </c>
      <c r="Z38" s="87"/>
      <c r="AA38" s="88"/>
      <c r="AB38" s="89"/>
      <c r="AC38" s="90">
        <f t="shared" si="3"/>
        <v>0</v>
      </c>
      <c r="AD38" s="91"/>
      <c r="AE38" s="92"/>
      <c r="AF38" s="93" t="str">
        <f t="shared" si="7"/>
        <v/>
      </c>
      <c r="AG38" s="93" t="str">
        <f t="shared" si="5"/>
        <v/>
      </c>
      <c r="AH38" s="94">
        <f t="shared" si="6"/>
        <v>0</v>
      </c>
      <c r="AI38" s="92" t="s">
        <v>23</v>
      </c>
    </row>
    <row r="39" spans="2:35" x14ac:dyDescent="0.25">
      <c r="B39" s="17">
        <f t="shared" si="2"/>
        <v>25</v>
      </c>
      <c r="C39" s="23"/>
      <c r="D39" s="24"/>
      <c r="E39" s="23"/>
      <c r="F39" s="23"/>
      <c r="G39" s="22"/>
      <c r="H39" s="22"/>
      <c r="I39" s="22"/>
      <c r="J39" s="23"/>
      <c r="K39" s="128">
        <f t="shared" si="0"/>
        <v>0</v>
      </c>
      <c r="L39" s="121">
        <v>0</v>
      </c>
      <c r="M39" s="130">
        <f t="shared" si="1"/>
        <v>0</v>
      </c>
      <c r="X39" s="85">
        <f t="shared" si="4"/>
        <v>23</v>
      </c>
      <c r="Y39" s="95" t="s">
        <v>23</v>
      </c>
      <c r="Z39" s="87"/>
      <c r="AA39" s="88"/>
      <c r="AB39" s="89"/>
      <c r="AC39" s="90">
        <f t="shared" si="3"/>
        <v>0</v>
      </c>
      <c r="AD39" s="91"/>
      <c r="AE39" s="92"/>
      <c r="AF39" s="93" t="str">
        <f t="shared" si="7"/>
        <v/>
      </c>
      <c r="AG39" s="93" t="str">
        <f t="shared" si="5"/>
        <v/>
      </c>
      <c r="AH39" s="94">
        <f t="shared" si="6"/>
        <v>0</v>
      </c>
      <c r="AI39" s="92" t="s">
        <v>23</v>
      </c>
    </row>
    <row r="40" spans="2:35" x14ac:dyDescent="0.25">
      <c r="B40" s="17">
        <f t="shared" si="2"/>
        <v>26</v>
      </c>
      <c r="C40" s="23"/>
      <c r="D40" s="24"/>
      <c r="E40" s="23"/>
      <c r="F40" s="23"/>
      <c r="G40" s="22"/>
      <c r="H40" s="22"/>
      <c r="I40" s="22"/>
      <c r="J40" s="23"/>
      <c r="K40" s="128">
        <f t="shared" si="0"/>
        <v>0</v>
      </c>
      <c r="L40" s="121">
        <v>0</v>
      </c>
      <c r="M40" s="130">
        <f t="shared" si="1"/>
        <v>0</v>
      </c>
      <c r="X40" s="85">
        <f t="shared" si="4"/>
        <v>24</v>
      </c>
      <c r="Y40" s="95" t="s">
        <v>23</v>
      </c>
      <c r="Z40" s="87"/>
      <c r="AA40" s="88"/>
      <c r="AB40" s="89"/>
      <c r="AC40" s="90">
        <f t="shared" si="3"/>
        <v>0</v>
      </c>
      <c r="AD40" s="91"/>
      <c r="AE40" s="92"/>
      <c r="AF40" s="93" t="str">
        <f t="shared" si="7"/>
        <v/>
      </c>
      <c r="AG40" s="93" t="str">
        <f t="shared" si="5"/>
        <v/>
      </c>
      <c r="AH40" s="94">
        <f t="shared" si="6"/>
        <v>0</v>
      </c>
      <c r="AI40" s="92" t="s">
        <v>23</v>
      </c>
    </row>
    <row r="41" spans="2:35" x14ac:dyDescent="0.25">
      <c r="B41" s="17">
        <f t="shared" si="2"/>
        <v>27</v>
      </c>
      <c r="C41" s="23"/>
      <c r="D41" s="24"/>
      <c r="E41" s="23"/>
      <c r="F41" s="23"/>
      <c r="G41" s="22"/>
      <c r="H41" s="22"/>
      <c r="I41" s="22"/>
      <c r="J41" s="23"/>
      <c r="K41" s="128">
        <f t="shared" si="0"/>
        <v>0</v>
      </c>
      <c r="L41" s="121">
        <v>0</v>
      </c>
      <c r="M41" s="130">
        <f t="shared" si="1"/>
        <v>0</v>
      </c>
      <c r="R41" s="33"/>
      <c r="S41" s="33"/>
      <c r="X41" s="85">
        <f t="shared" si="4"/>
        <v>25</v>
      </c>
      <c r="Y41" s="95" t="s">
        <v>23</v>
      </c>
      <c r="Z41" s="87"/>
      <c r="AA41" s="88"/>
      <c r="AB41" s="89"/>
      <c r="AC41" s="90">
        <f t="shared" si="3"/>
        <v>0</v>
      </c>
      <c r="AD41" s="91"/>
      <c r="AE41" s="92"/>
      <c r="AF41" s="93" t="str">
        <f t="shared" si="7"/>
        <v/>
      </c>
      <c r="AG41" s="93" t="str">
        <f t="shared" si="5"/>
        <v/>
      </c>
      <c r="AH41" s="94">
        <f t="shared" si="6"/>
        <v>0</v>
      </c>
      <c r="AI41" s="92" t="s">
        <v>23</v>
      </c>
    </row>
    <row r="42" spans="2:35" x14ac:dyDescent="0.25">
      <c r="B42" s="17">
        <f t="shared" si="2"/>
        <v>28</v>
      </c>
      <c r="C42" s="23"/>
      <c r="D42" s="24"/>
      <c r="E42" s="23"/>
      <c r="F42" s="23"/>
      <c r="G42" s="22"/>
      <c r="H42" s="22"/>
      <c r="I42" s="22"/>
      <c r="J42" s="23"/>
      <c r="K42" s="128">
        <f t="shared" si="0"/>
        <v>0</v>
      </c>
      <c r="L42" s="121">
        <v>0</v>
      </c>
      <c r="M42" s="130">
        <f t="shared" si="1"/>
        <v>0</v>
      </c>
      <c r="R42" s="33"/>
      <c r="S42" s="33"/>
      <c r="X42" s="85">
        <f t="shared" si="4"/>
        <v>26</v>
      </c>
      <c r="Y42" s="95" t="s">
        <v>23</v>
      </c>
      <c r="Z42" s="87"/>
      <c r="AA42" s="88"/>
      <c r="AB42" s="89"/>
      <c r="AC42" s="90">
        <f t="shared" si="3"/>
        <v>0</v>
      </c>
      <c r="AD42" s="91"/>
      <c r="AE42" s="92"/>
      <c r="AF42" s="93" t="str">
        <f t="shared" si="7"/>
        <v/>
      </c>
      <c r="AG42" s="93" t="str">
        <f t="shared" si="5"/>
        <v/>
      </c>
      <c r="AH42" s="94">
        <f t="shared" si="6"/>
        <v>0</v>
      </c>
      <c r="AI42" s="92" t="s">
        <v>23</v>
      </c>
    </row>
    <row r="43" spans="2:35" x14ac:dyDescent="0.25">
      <c r="B43" s="17">
        <f t="shared" si="2"/>
        <v>29</v>
      </c>
      <c r="C43" s="23"/>
      <c r="D43" s="24"/>
      <c r="E43" s="23"/>
      <c r="F43" s="23"/>
      <c r="G43" s="22"/>
      <c r="H43" s="22"/>
      <c r="I43" s="22"/>
      <c r="J43" s="23"/>
      <c r="K43" s="128">
        <f t="shared" si="0"/>
        <v>0</v>
      </c>
      <c r="L43" s="121">
        <v>0</v>
      </c>
      <c r="M43" s="130">
        <f t="shared" si="1"/>
        <v>0</v>
      </c>
      <c r="R43" s="33"/>
      <c r="S43" s="33"/>
      <c r="X43" s="85">
        <f t="shared" si="4"/>
        <v>27</v>
      </c>
      <c r="Y43" s="95" t="s">
        <v>23</v>
      </c>
      <c r="Z43" s="87"/>
      <c r="AA43" s="88"/>
      <c r="AB43" s="89"/>
      <c r="AC43" s="90">
        <f t="shared" si="3"/>
        <v>0</v>
      </c>
      <c r="AD43" s="91"/>
      <c r="AE43" s="92"/>
      <c r="AF43" s="93" t="str">
        <f t="shared" si="7"/>
        <v/>
      </c>
      <c r="AG43" s="93" t="str">
        <f t="shared" si="5"/>
        <v/>
      </c>
      <c r="AH43" s="94">
        <f t="shared" si="6"/>
        <v>0</v>
      </c>
      <c r="AI43" s="92" t="s">
        <v>23</v>
      </c>
    </row>
    <row r="44" spans="2:35" x14ac:dyDescent="0.25">
      <c r="B44" s="17">
        <f t="shared" si="2"/>
        <v>30</v>
      </c>
      <c r="C44" s="23"/>
      <c r="D44" s="24"/>
      <c r="E44" s="23"/>
      <c r="F44" s="23"/>
      <c r="G44" s="22"/>
      <c r="H44" s="22"/>
      <c r="I44" s="22"/>
      <c r="J44" s="23"/>
      <c r="K44" s="128">
        <f t="shared" si="0"/>
        <v>0</v>
      </c>
      <c r="L44" s="121">
        <v>0</v>
      </c>
      <c r="M44" s="130">
        <f t="shared" si="1"/>
        <v>0</v>
      </c>
      <c r="X44" s="85">
        <f t="shared" si="4"/>
        <v>28</v>
      </c>
      <c r="Y44" s="95" t="s">
        <v>23</v>
      </c>
      <c r="Z44" s="87"/>
      <c r="AA44" s="88"/>
      <c r="AB44" s="89"/>
      <c r="AC44" s="90">
        <f t="shared" si="3"/>
        <v>0</v>
      </c>
      <c r="AD44" s="91"/>
      <c r="AE44" s="92"/>
      <c r="AF44" s="93" t="str">
        <f t="shared" si="7"/>
        <v/>
      </c>
      <c r="AG44" s="93" t="str">
        <f t="shared" si="5"/>
        <v/>
      </c>
      <c r="AH44" s="94">
        <f t="shared" si="6"/>
        <v>0</v>
      </c>
      <c r="AI44" s="92" t="s">
        <v>23</v>
      </c>
    </row>
    <row r="45" spans="2:35" x14ac:dyDescent="0.25">
      <c r="B45" s="17">
        <f t="shared" si="2"/>
        <v>31</v>
      </c>
      <c r="C45" s="23"/>
      <c r="D45" s="24"/>
      <c r="E45" s="23"/>
      <c r="F45" s="23"/>
      <c r="G45" s="22"/>
      <c r="H45" s="22"/>
      <c r="I45" s="22"/>
      <c r="J45" s="23"/>
      <c r="K45" s="128">
        <f t="shared" si="0"/>
        <v>0</v>
      </c>
      <c r="L45" s="121">
        <v>0</v>
      </c>
      <c r="M45" s="130">
        <f t="shared" si="1"/>
        <v>0</v>
      </c>
      <c r="X45" s="85">
        <f t="shared" si="4"/>
        <v>29</v>
      </c>
      <c r="Y45" s="95" t="s">
        <v>23</v>
      </c>
      <c r="Z45" s="87"/>
      <c r="AA45" s="88"/>
      <c r="AB45" s="89"/>
      <c r="AC45" s="90">
        <f t="shared" si="3"/>
        <v>0</v>
      </c>
      <c r="AD45" s="91"/>
      <c r="AE45" s="92"/>
      <c r="AF45" s="93" t="str">
        <f t="shared" si="7"/>
        <v/>
      </c>
      <c r="AG45" s="93" t="str">
        <f t="shared" si="5"/>
        <v/>
      </c>
      <c r="AH45" s="94">
        <f t="shared" si="6"/>
        <v>0</v>
      </c>
      <c r="AI45" s="92" t="s">
        <v>23</v>
      </c>
    </row>
    <row r="46" spans="2:35" x14ac:dyDescent="0.25">
      <c r="B46" s="17">
        <f t="shared" si="2"/>
        <v>32</v>
      </c>
      <c r="C46" s="23"/>
      <c r="D46" s="24"/>
      <c r="E46" s="23"/>
      <c r="F46" s="23"/>
      <c r="G46" s="22"/>
      <c r="H46" s="22"/>
      <c r="I46" s="22"/>
      <c r="J46" s="23"/>
      <c r="K46" s="128">
        <f t="shared" si="0"/>
        <v>0</v>
      </c>
      <c r="L46" s="121">
        <v>0</v>
      </c>
      <c r="M46" s="130">
        <f t="shared" si="1"/>
        <v>0</v>
      </c>
      <c r="X46" s="85">
        <f t="shared" si="4"/>
        <v>30</v>
      </c>
      <c r="Y46" s="95" t="s">
        <v>23</v>
      </c>
      <c r="Z46" s="87"/>
      <c r="AA46" s="88"/>
      <c r="AB46" s="89"/>
      <c r="AC46" s="90">
        <f t="shared" si="3"/>
        <v>0</v>
      </c>
      <c r="AD46" s="91"/>
      <c r="AE46" s="92"/>
      <c r="AF46" s="93" t="str">
        <f t="shared" si="7"/>
        <v/>
      </c>
      <c r="AG46" s="93" t="str">
        <f t="shared" si="5"/>
        <v/>
      </c>
      <c r="AH46" s="94">
        <f t="shared" si="6"/>
        <v>0</v>
      </c>
      <c r="AI46" s="92" t="s">
        <v>23</v>
      </c>
    </row>
    <row r="47" spans="2:35" x14ac:dyDescent="0.25">
      <c r="B47" s="17">
        <f t="shared" si="2"/>
        <v>33</v>
      </c>
      <c r="C47" s="23"/>
      <c r="D47" s="24"/>
      <c r="E47" s="23"/>
      <c r="F47" s="23"/>
      <c r="G47" s="22"/>
      <c r="H47" s="22"/>
      <c r="I47" s="22"/>
      <c r="J47" s="23"/>
      <c r="K47" s="128">
        <f t="shared" si="0"/>
        <v>0</v>
      </c>
      <c r="L47" s="121">
        <v>0</v>
      </c>
      <c r="M47" s="130">
        <f t="shared" si="1"/>
        <v>0</v>
      </c>
      <c r="X47" s="85">
        <f t="shared" si="4"/>
        <v>31</v>
      </c>
      <c r="Y47" s="95" t="s">
        <v>23</v>
      </c>
      <c r="Z47" s="87"/>
      <c r="AA47" s="88"/>
      <c r="AB47" s="89"/>
      <c r="AC47" s="90">
        <f t="shared" si="3"/>
        <v>0</v>
      </c>
      <c r="AD47" s="91"/>
      <c r="AE47" s="92"/>
      <c r="AF47" s="93" t="str">
        <f t="shared" si="7"/>
        <v/>
      </c>
      <c r="AG47" s="93" t="str">
        <f t="shared" si="5"/>
        <v/>
      </c>
      <c r="AH47" s="94">
        <f t="shared" si="6"/>
        <v>0</v>
      </c>
      <c r="AI47" s="92" t="s">
        <v>23</v>
      </c>
    </row>
    <row r="48" spans="2:35" x14ac:dyDescent="0.25">
      <c r="B48" s="17">
        <f t="shared" si="2"/>
        <v>34</v>
      </c>
      <c r="C48" s="23"/>
      <c r="D48" s="24"/>
      <c r="E48" s="23"/>
      <c r="F48" s="23"/>
      <c r="G48" s="22"/>
      <c r="H48" s="22"/>
      <c r="I48" s="22"/>
      <c r="J48" s="23"/>
      <c r="K48" s="128">
        <f t="shared" si="0"/>
        <v>0</v>
      </c>
      <c r="L48" s="121">
        <v>0</v>
      </c>
      <c r="M48" s="130">
        <f t="shared" si="1"/>
        <v>0</v>
      </c>
      <c r="X48" s="85">
        <f t="shared" si="4"/>
        <v>32</v>
      </c>
      <c r="Y48" s="95" t="s">
        <v>23</v>
      </c>
      <c r="Z48" s="87"/>
      <c r="AA48" s="88"/>
      <c r="AB48" s="89"/>
      <c r="AC48" s="90">
        <f t="shared" si="3"/>
        <v>0</v>
      </c>
      <c r="AD48" s="91"/>
      <c r="AE48" s="92"/>
      <c r="AF48" s="93" t="str">
        <f t="shared" si="7"/>
        <v/>
      </c>
      <c r="AG48" s="93" t="str">
        <f t="shared" si="5"/>
        <v/>
      </c>
      <c r="AH48" s="94">
        <f t="shared" si="6"/>
        <v>0</v>
      </c>
      <c r="AI48" s="92" t="s">
        <v>23</v>
      </c>
    </row>
    <row r="49" spans="2:35" x14ac:dyDescent="0.25">
      <c r="B49" s="17">
        <f t="shared" si="2"/>
        <v>35</v>
      </c>
      <c r="C49" s="23"/>
      <c r="D49" s="24"/>
      <c r="E49" s="23"/>
      <c r="F49" s="23"/>
      <c r="G49" s="22"/>
      <c r="H49" s="22"/>
      <c r="I49" s="22"/>
      <c r="J49" s="23"/>
      <c r="K49" s="128">
        <f t="shared" si="0"/>
        <v>0</v>
      </c>
      <c r="L49" s="121">
        <v>0</v>
      </c>
      <c r="M49" s="130">
        <f t="shared" si="1"/>
        <v>0</v>
      </c>
      <c r="X49" s="85">
        <f t="shared" si="4"/>
        <v>33</v>
      </c>
      <c r="Y49" s="95" t="s">
        <v>23</v>
      </c>
      <c r="Z49" s="87"/>
      <c r="AA49" s="88"/>
      <c r="AB49" s="89"/>
      <c r="AC49" s="90">
        <f t="shared" si="3"/>
        <v>0</v>
      </c>
      <c r="AD49" s="91"/>
      <c r="AE49" s="92"/>
      <c r="AF49" s="93" t="str">
        <f t="shared" si="7"/>
        <v/>
      </c>
      <c r="AG49" s="93" t="str">
        <f t="shared" si="5"/>
        <v/>
      </c>
      <c r="AH49" s="94">
        <f t="shared" si="6"/>
        <v>0</v>
      </c>
      <c r="AI49" s="92" t="s">
        <v>23</v>
      </c>
    </row>
    <row r="50" spans="2:35" x14ac:dyDescent="0.25">
      <c r="B50" s="17">
        <f t="shared" si="2"/>
        <v>36</v>
      </c>
      <c r="C50" s="23"/>
      <c r="D50" s="24"/>
      <c r="E50" s="23"/>
      <c r="F50" s="23"/>
      <c r="G50" s="22"/>
      <c r="H50" s="22"/>
      <c r="I50" s="22"/>
      <c r="J50" s="23"/>
      <c r="K50" s="128">
        <f t="shared" si="0"/>
        <v>0</v>
      </c>
      <c r="L50" s="121">
        <v>0</v>
      </c>
      <c r="M50" s="130">
        <f t="shared" si="1"/>
        <v>0</v>
      </c>
      <c r="X50" s="85">
        <f t="shared" si="4"/>
        <v>34</v>
      </c>
      <c r="Y50" s="95" t="s">
        <v>23</v>
      </c>
      <c r="Z50" s="87"/>
      <c r="AA50" s="88"/>
      <c r="AB50" s="89"/>
      <c r="AC50" s="90">
        <f t="shared" si="3"/>
        <v>0</v>
      </c>
      <c r="AD50" s="91"/>
      <c r="AE50" s="92"/>
      <c r="AF50" s="93" t="str">
        <f t="shared" si="7"/>
        <v/>
      </c>
      <c r="AG50" s="93" t="str">
        <f t="shared" si="5"/>
        <v/>
      </c>
      <c r="AH50" s="94">
        <f t="shared" si="6"/>
        <v>0</v>
      </c>
      <c r="AI50" s="92" t="s">
        <v>23</v>
      </c>
    </row>
    <row r="51" spans="2:35" x14ac:dyDescent="0.25">
      <c r="B51" s="17">
        <f t="shared" si="2"/>
        <v>37</v>
      </c>
      <c r="C51" s="23"/>
      <c r="D51" s="24"/>
      <c r="E51" s="23"/>
      <c r="F51" s="23"/>
      <c r="G51" s="22"/>
      <c r="H51" s="22"/>
      <c r="I51" s="22"/>
      <c r="J51" s="23"/>
      <c r="K51" s="128">
        <f t="shared" si="0"/>
        <v>0</v>
      </c>
      <c r="L51" s="121">
        <v>0</v>
      </c>
      <c r="M51" s="130">
        <f t="shared" si="1"/>
        <v>0</v>
      </c>
      <c r="X51" s="85">
        <f t="shared" si="4"/>
        <v>35</v>
      </c>
      <c r="Y51" s="95" t="s">
        <v>23</v>
      </c>
      <c r="Z51" s="87"/>
      <c r="AA51" s="88"/>
      <c r="AB51" s="89"/>
      <c r="AC51" s="90">
        <f t="shared" si="3"/>
        <v>0</v>
      </c>
      <c r="AD51" s="91"/>
      <c r="AE51" s="92"/>
      <c r="AF51" s="93" t="str">
        <f t="shared" si="7"/>
        <v/>
      </c>
      <c r="AG51" s="93" t="str">
        <f t="shared" si="5"/>
        <v/>
      </c>
      <c r="AH51" s="94">
        <f t="shared" si="6"/>
        <v>0</v>
      </c>
      <c r="AI51" s="92" t="s">
        <v>23</v>
      </c>
    </row>
    <row r="52" spans="2:35" x14ac:dyDescent="0.25">
      <c r="B52" s="17">
        <f t="shared" si="2"/>
        <v>38</v>
      </c>
      <c r="C52" s="23"/>
      <c r="D52" s="24"/>
      <c r="E52" s="23"/>
      <c r="F52" s="23"/>
      <c r="G52" s="22"/>
      <c r="H52" s="22"/>
      <c r="I52" s="22"/>
      <c r="J52" s="23"/>
      <c r="K52" s="128">
        <f t="shared" si="0"/>
        <v>0</v>
      </c>
      <c r="L52" s="121">
        <v>0</v>
      </c>
      <c r="M52" s="130">
        <f t="shared" si="1"/>
        <v>0</v>
      </c>
      <c r="X52" s="85">
        <f t="shared" si="4"/>
        <v>36</v>
      </c>
      <c r="Y52" s="95" t="s">
        <v>23</v>
      </c>
      <c r="Z52" s="87"/>
      <c r="AA52" s="88"/>
      <c r="AB52" s="89"/>
      <c r="AC52" s="90">
        <f t="shared" si="3"/>
        <v>0</v>
      </c>
      <c r="AD52" s="91"/>
      <c r="AE52" s="92"/>
      <c r="AF52" s="93" t="str">
        <f t="shared" si="7"/>
        <v/>
      </c>
      <c r="AG52" s="93" t="str">
        <f t="shared" si="5"/>
        <v/>
      </c>
      <c r="AH52" s="94">
        <f t="shared" si="6"/>
        <v>0</v>
      </c>
      <c r="AI52" s="92" t="s">
        <v>23</v>
      </c>
    </row>
    <row r="53" spans="2:35" x14ac:dyDescent="0.25">
      <c r="B53" s="17">
        <f t="shared" si="2"/>
        <v>39</v>
      </c>
      <c r="C53" s="23"/>
      <c r="D53" s="24"/>
      <c r="E53" s="23"/>
      <c r="F53" s="23"/>
      <c r="G53" s="22"/>
      <c r="H53" s="22"/>
      <c r="I53" s="22"/>
      <c r="J53" s="23"/>
      <c r="K53" s="128">
        <f t="shared" si="0"/>
        <v>0</v>
      </c>
      <c r="L53" s="121">
        <v>0</v>
      </c>
      <c r="M53" s="130">
        <f t="shared" si="1"/>
        <v>0</v>
      </c>
      <c r="X53" s="85">
        <f t="shared" si="4"/>
        <v>37</v>
      </c>
      <c r="Y53" s="95" t="s">
        <v>23</v>
      </c>
      <c r="Z53" s="87"/>
      <c r="AA53" s="88"/>
      <c r="AB53" s="89"/>
      <c r="AC53" s="90">
        <f t="shared" si="3"/>
        <v>0</v>
      </c>
      <c r="AD53" s="91"/>
      <c r="AE53" s="92"/>
      <c r="AF53" s="93" t="str">
        <f t="shared" si="7"/>
        <v/>
      </c>
      <c r="AG53" s="93" t="str">
        <f t="shared" si="5"/>
        <v/>
      </c>
      <c r="AH53" s="94">
        <f t="shared" si="6"/>
        <v>0</v>
      </c>
      <c r="AI53" s="92" t="s">
        <v>23</v>
      </c>
    </row>
    <row r="54" spans="2:35" x14ac:dyDescent="0.25">
      <c r="B54" s="17">
        <f t="shared" si="2"/>
        <v>40</v>
      </c>
      <c r="C54" s="23"/>
      <c r="D54" s="24"/>
      <c r="E54" s="23"/>
      <c r="F54" s="23"/>
      <c r="G54" s="22"/>
      <c r="H54" s="22"/>
      <c r="I54" s="22"/>
      <c r="J54" s="23"/>
      <c r="K54" s="128">
        <f t="shared" si="0"/>
        <v>0</v>
      </c>
      <c r="L54" s="121">
        <v>0</v>
      </c>
      <c r="M54" s="130">
        <f t="shared" si="1"/>
        <v>0</v>
      </c>
      <c r="X54" s="85">
        <f t="shared" si="4"/>
        <v>38</v>
      </c>
      <c r="Y54" s="95" t="s">
        <v>23</v>
      </c>
      <c r="Z54" s="87"/>
      <c r="AA54" s="88"/>
      <c r="AB54" s="89"/>
      <c r="AC54" s="90">
        <f t="shared" si="3"/>
        <v>0</v>
      </c>
      <c r="AD54" s="91"/>
      <c r="AE54" s="92"/>
      <c r="AF54" s="93" t="str">
        <f t="shared" si="7"/>
        <v/>
      </c>
      <c r="AG54" s="93" t="str">
        <f t="shared" si="5"/>
        <v/>
      </c>
      <c r="AH54" s="94">
        <f t="shared" si="6"/>
        <v>0</v>
      </c>
      <c r="AI54" s="92" t="s">
        <v>23</v>
      </c>
    </row>
    <row r="55" spans="2:35" x14ac:dyDescent="0.25">
      <c r="B55" s="17">
        <f t="shared" si="2"/>
        <v>41</v>
      </c>
      <c r="C55" s="23"/>
      <c r="D55" s="24"/>
      <c r="E55" s="23"/>
      <c r="F55" s="23"/>
      <c r="G55" s="22"/>
      <c r="H55" s="22"/>
      <c r="I55" s="22"/>
      <c r="J55" s="23"/>
      <c r="K55" s="128">
        <f t="shared" si="0"/>
        <v>0</v>
      </c>
      <c r="L55" s="121">
        <v>0</v>
      </c>
      <c r="M55" s="130">
        <f t="shared" si="1"/>
        <v>0</v>
      </c>
      <c r="X55" s="85">
        <f t="shared" si="4"/>
        <v>39</v>
      </c>
      <c r="Y55" s="95" t="s">
        <v>23</v>
      </c>
      <c r="Z55" s="87"/>
      <c r="AA55" s="88"/>
      <c r="AB55" s="89"/>
      <c r="AC55" s="90">
        <f t="shared" si="3"/>
        <v>0</v>
      </c>
      <c r="AD55" s="91"/>
      <c r="AE55" s="92"/>
      <c r="AF55" s="93" t="str">
        <f t="shared" si="7"/>
        <v/>
      </c>
      <c r="AG55" s="93" t="str">
        <f t="shared" si="5"/>
        <v/>
      </c>
      <c r="AH55" s="94">
        <f t="shared" si="6"/>
        <v>0</v>
      </c>
      <c r="AI55" s="92" t="s">
        <v>23</v>
      </c>
    </row>
    <row r="56" spans="2:35" x14ac:dyDescent="0.25">
      <c r="B56" s="17">
        <f t="shared" si="2"/>
        <v>42</v>
      </c>
      <c r="C56" s="23"/>
      <c r="D56" s="24"/>
      <c r="E56" s="23"/>
      <c r="F56" s="23"/>
      <c r="G56" s="22"/>
      <c r="H56" s="22"/>
      <c r="I56" s="22"/>
      <c r="J56" s="23"/>
      <c r="K56" s="128">
        <f t="shared" si="0"/>
        <v>0</v>
      </c>
      <c r="L56" s="121">
        <v>0</v>
      </c>
      <c r="M56" s="130">
        <f t="shared" si="1"/>
        <v>0</v>
      </c>
      <c r="X56" s="85">
        <f t="shared" si="4"/>
        <v>40</v>
      </c>
      <c r="Y56" s="95" t="s">
        <v>23</v>
      </c>
      <c r="Z56" s="87"/>
      <c r="AA56" s="88"/>
      <c r="AB56" s="89"/>
      <c r="AC56" s="90">
        <f t="shared" si="3"/>
        <v>0</v>
      </c>
      <c r="AD56" s="91"/>
      <c r="AE56" s="92"/>
      <c r="AF56" s="93" t="str">
        <f t="shared" si="7"/>
        <v/>
      </c>
      <c r="AG56" s="93" t="str">
        <f t="shared" si="5"/>
        <v/>
      </c>
      <c r="AH56" s="94">
        <f t="shared" si="6"/>
        <v>0</v>
      </c>
      <c r="AI56" s="92" t="s">
        <v>23</v>
      </c>
    </row>
    <row r="57" spans="2:35" x14ac:dyDescent="0.25">
      <c r="B57" s="17">
        <f t="shared" si="2"/>
        <v>43</v>
      </c>
      <c r="C57" s="23"/>
      <c r="D57" s="24"/>
      <c r="E57" s="23"/>
      <c r="F57" s="23"/>
      <c r="G57" s="22"/>
      <c r="H57" s="22"/>
      <c r="I57" s="22"/>
      <c r="J57" s="23"/>
      <c r="K57" s="128">
        <f t="shared" si="0"/>
        <v>0</v>
      </c>
      <c r="L57" s="121">
        <v>0</v>
      </c>
      <c r="M57" s="130">
        <f t="shared" si="1"/>
        <v>0</v>
      </c>
      <c r="X57" s="85">
        <f t="shared" si="4"/>
        <v>41</v>
      </c>
      <c r="Y57" s="95" t="s">
        <v>23</v>
      </c>
      <c r="Z57" s="87"/>
      <c r="AA57" s="88"/>
      <c r="AB57" s="89"/>
      <c r="AC57" s="90">
        <f t="shared" si="3"/>
        <v>0</v>
      </c>
      <c r="AD57" s="91"/>
      <c r="AE57" s="92"/>
      <c r="AF57" s="93" t="str">
        <f t="shared" si="7"/>
        <v/>
      </c>
      <c r="AG57" s="93" t="str">
        <f t="shared" si="5"/>
        <v/>
      </c>
      <c r="AH57" s="94">
        <f t="shared" si="6"/>
        <v>0</v>
      </c>
      <c r="AI57" s="92" t="s">
        <v>23</v>
      </c>
    </row>
    <row r="58" spans="2:35" x14ac:dyDescent="0.25">
      <c r="B58" s="17">
        <f t="shared" si="2"/>
        <v>44</v>
      </c>
      <c r="C58" s="23"/>
      <c r="D58" s="24"/>
      <c r="E58" s="23"/>
      <c r="F58" s="23"/>
      <c r="G58" s="22"/>
      <c r="H58" s="22"/>
      <c r="I58" s="22"/>
      <c r="J58" s="23"/>
      <c r="K58" s="128">
        <f t="shared" si="0"/>
        <v>0</v>
      </c>
      <c r="L58" s="121">
        <v>0</v>
      </c>
      <c r="M58" s="130">
        <f t="shared" si="1"/>
        <v>0</v>
      </c>
      <c r="X58" s="85">
        <f t="shared" si="4"/>
        <v>42</v>
      </c>
      <c r="Y58" s="95" t="s">
        <v>23</v>
      </c>
      <c r="Z58" s="87"/>
      <c r="AA58" s="88"/>
      <c r="AB58" s="89"/>
      <c r="AC58" s="90">
        <f t="shared" si="3"/>
        <v>0</v>
      </c>
      <c r="AD58" s="91"/>
      <c r="AE58" s="92"/>
      <c r="AF58" s="93" t="str">
        <f t="shared" si="7"/>
        <v/>
      </c>
      <c r="AG58" s="93" t="str">
        <f t="shared" si="5"/>
        <v/>
      </c>
      <c r="AH58" s="94">
        <f t="shared" si="6"/>
        <v>0</v>
      </c>
      <c r="AI58" s="92" t="s">
        <v>23</v>
      </c>
    </row>
    <row r="59" spans="2:35" x14ac:dyDescent="0.25">
      <c r="B59" s="17">
        <f t="shared" si="2"/>
        <v>45</v>
      </c>
      <c r="C59" s="23"/>
      <c r="D59" s="24"/>
      <c r="E59" s="23"/>
      <c r="F59" s="23"/>
      <c r="G59" s="22"/>
      <c r="H59" s="22"/>
      <c r="I59" s="22"/>
      <c r="J59" s="23"/>
      <c r="K59" s="128">
        <f t="shared" si="0"/>
        <v>0</v>
      </c>
      <c r="L59" s="121">
        <v>0</v>
      </c>
      <c r="M59" s="130">
        <f t="shared" si="1"/>
        <v>0</v>
      </c>
      <c r="X59" s="85">
        <f t="shared" si="4"/>
        <v>43</v>
      </c>
      <c r="Y59" s="95" t="s">
        <v>23</v>
      </c>
      <c r="Z59" s="87"/>
      <c r="AA59" s="88"/>
      <c r="AB59" s="89"/>
      <c r="AC59" s="90">
        <f t="shared" si="3"/>
        <v>0</v>
      </c>
      <c r="AD59" s="91"/>
      <c r="AE59" s="92"/>
      <c r="AF59" s="93" t="str">
        <f t="shared" si="7"/>
        <v/>
      </c>
      <c r="AG59" s="93" t="str">
        <f t="shared" si="5"/>
        <v/>
      </c>
      <c r="AH59" s="94">
        <f t="shared" si="6"/>
        <v>0</v>
      </c>
      <c r="AI59" s="92" t="s">
        <v>23</v>
      </c>
    </row>
    <row r="60" spans="2:35" x14ac:dyDescent="0.25">
      <c r="B60" s="17">
        <f t="shared" si="2"/>
        <v>46</v>
      </c>
      <c r="C60" s="23"/>
      <c r="D60" s="24"/>
      <c r="E60" s="23"/>
      <c r="F60" s="23"/>
      <c r="G60" s="22"/>
      <c r="H60" s="22"/>
      <c r="I60" s="22"/>
      <c r="J60" s="23"/>
      <c r="K60" s="128">
        <f t="shared" si="0"/>
        <v>0</v>
      </c>
      <c r="L60" s="121">
        <v>0</v>
      </c>
      <c r="M60" s="130">
        <f t="shared" si="1"/>
        <v>0</v>
      </c>
      <c r="X60" s="85">
        <f t="shared" si="4"/>
        <v>44</v>
      </c>
      <c r="Y60" s="95" t="s">
        <v>23</v>
      </c>
      <c r="Z60" s="87"/>
      <c r="AA60" s="88"/>
      <c r="AB60" s="89"/>
      <c r="AC60" s="90">
        <f t="shared" si="3"/>
        <v>0</v>
      </c>
      <c r="AD60" s="91"/>
      <c r="AE60" s="92"/>
      <c r="AF60" s="93" t="str">
        <f t="shared" si="7"/>
        <v/>
      </c>
      <c r="AG60" s="93" t="str">
        <f t="shared" si="5"/>
        <v/>
      </c>
      <c r="AH60" s="94">
        <f t="shared" si="6"/>
        <v>0</v>
      </c>
      <c r="AI60" s="92" t="s">
        <v>23</v>
      </c>
    </row>
    <row r="61" spans="2:35" x14ac:dyDescent="0.25">
      <c r="B61" s="17">
        <f t="shared" si="2"/>
        <v>47</v>
      </c>
      <c r="C61" s="23"/>
      <c r="D61" s="24"/>
      <c r="E61" s="23"/>
      <c r="F61" s="23"/>
      <c r="G61" s="22"/>
      <c r="H61" s="22"/>
      <c r="I61" s="22"/>
      <c r="J61" s="23"/>
      <c r="K61" s="128">
        <f t="shared" si="0"/>
        <v>0</v>
      </c>
      <c r="L61" s="121">
        <v>0</v>
      </c>
      <c r="M61" s="130">
        <f t="shared" si="1"/>
        <v>0</v>
      </c>
      <c r="X61" s="85">
        <f t="shared" si="4"/>
        <v>45</v>
      </c>
      <c r="Y61" s="95" t="s">
        <v>23</v>
      </c>
      <c r="Z61" s="87"/>
      <c r="AA61" s="88"/>
      <c r="AB61" s="89"/>
      <c r="AC61" s="90">
        <f t="shared" si="3"/>
        <v>0</v>
      </c>
      <c r="AD61" s="91"/>
      <c r="AE61" s="92"/>
      <c r="AF61" s="93" t="str">
        <f t="shared" si="7"/>
        <v/>
      </c>
      <c r="AG61" s="93" t="str">
        <f t="shared" si="5"/>
        <v/>
      </c>
      <c r="AH61" s="94">
        <f t="shared" si="6"/>
        <v>0</v>
      </c>
      <c r="AI61" s="92" t="s">
        <v>23</v>
      </c>
    </row>
    <row r="62" spans="2:35" x14ac:dyDescent="0.25">
      <c r="B62" s="17">
        <f t="shared" si="2"/>
        <v>48</v>
      </c>
      <c r="C62" s="23"/>
      <c r="D62" s="24"/>
      <c r="E62" s="23"/>
      <c r="F62" s="23"/>
      <c r="G62" s="22"/>
      <c r="H62" s="22"/>
      <c r="I62" s="22"/>
      <c r="J62" s="23"/>
      <c r="K62" s="128">
        <f t="shared" si="0"/>
        <v>0</v>
      </c>
      <c r="L62" s="121">
        <v>0</v>
      </c>
      <c r="M62" s="130">
        <f t="shared" si="1"/>
        <v>0</v>
      </c>
      <c r="X62" s="85">
        <f t="shared" si="4"/>
        <v>46</v>
      </c>
      <c r="Y62" s="95" t="s">
        <v>23</v>
      </c>
      <c r="Z62" s="87"/>
      <c r="AA62" s="88"/>
      <c r="AB62" s="89"/>
      <c r="AC62" s="90">
        <f t="shared" si="3"/>
        <v>0</v>
      </c>
      <c r="AD62" s="91"/>
      <c r="AE62" s="92"/>
      <c r="AF62" s="93" t="str">
        <f t="shared" si="7"/>
        <v/>
      </c>
      <c r="AG62" s="93" t="str">
        <f t="shared" si="5"/>
        <v/>
      </c>
      <c r="AH62" s="94">
        <f t="shared" si="6"/>
        <v>0</v>
      </c>
      <c r="AI62" s="92" t="s">
        <v>23</v>
      </c>
    </row>
    <row r="63" spans="2:35" x14ac:dyDescent="0.25">
      <c r="B63" s="17">
        <f t="shared" si="2"/>
        <v>49</v>
      </c>
      <c r="C63" s="23"/>
      <c r="D63" s="24"/>
      <c r="E63" s="23"/>
      <c r="F63" s="23"/>
      <c r="G63" s="22"/>
      <c r="H63" s="22"/>
      <c r="I63" s="22"/>
      <c r="J63" s="23"/>
      <c r="K63" s="128">
        <f t="shared" si="0"/>
        <v>0</v>
      </c>
      <c r="L63" s="121">
        <v>0</v>
      </c>
      <c r="M63" s="130">
        <f t="shared" si="1"/>
        <v>0</v>
      </c>
      <c r="X63" s="85">
        <f t="shared" si="4"/>
        <v>47</v>
      </c>
      <c r="Y63" s="95" t="s">
        <v>23</v>
      </c>
      <c r="Z63" s="87"/>
      <c r="AA63" s="88"/>
      <c r="AB63" s="89"/>
      <c r="AC63" s="90">
        <f t="shared" si="3"/>
        <v>0</v>
      </c>
      <c r="AD63" s="91"/>
      <c r="AE63" s="92"/>
      <c r="AF63" s="93" t="str">
        <f t="shared" si="7"/>
        <v/>
      </c>
      <c r="AG63" s="93" t="str">
        <f t="shared" si="5"/>
        <v/>
      </c>
      <c r="AH63" s="94">
        <f t="shared" si="6"/>
        <v>0</v>
      </c>
      <c r="AI63" s="92" t="s">
        <v>23</v>
      </c>
    </row>
    <row r="64" spans="2:35" x14ac:dyDescent="0.25">
      <c r="B64" s="17">
        <f t="shared" si="2"/>
        <v>50</v>
      </c>
      <c r="C64" s="23"/>
      <c r="D64" s="24"/>
      <c r="E64" s="23"/>
      <c r="F64" s="23"/>
      <c r="G64" s="22"/>
      <c r="H64" s="22"/>
      <c r="I64" s="22"/>
      <c r="J64" s="23"/>
      <c r="K64" s="128">
        <f t="shared" si="0"/>
        <v>0</v>
      </c>
      <c r="L64" s="121">
        <v>0</v>
      </c>
      <c r="M64" s="130">
        <f t="shared" si="1"/>
        <v>0</v>
      </c>
      <c r="X64" s="85">
        <f t="shared" si="4"/>
        <v>48</v>
      </c>
      <c r="Y64" s="95" t="s">
        <v>23</v>
      </c>
      <c r="Z64" s="87"/>
      <c r="AA64" s="88"/>
      <c r="AB64" s="89"/>
      <c r="AC64" s="90">
        <f t="shared" si="3"/>
        <v>0</v>
      </c>
      <c r="AD64" s="91"/>
      <c r="AE64" s="92"/>
      <c r="AF64" s="93" t="str">
        <f t="shared" si="7"/>
        <v/>
      </c>
      <c r="AG64" s="93" t="str">
        <f t="shared" si="5"/>
        <v/>
      </c>
      <c r="AH64" s="94">
        <f t="shared" si="6"/>
        <v>0</v>
      </c>
      <c r="AI64" s="92" t="s">
        <v>23</v>
      </c>
    </row>
    <row r="65" spans="2:35" x14ac:dyDescent="0.25">
      <c r="B65" s="17">
        <f t="shared" si="2"/>
        <v>51</v>
      </c>
      <c r="C65" s="23"/>
      <c r="D65" s="24"/>
      <c r="E65" s="23"/>
      <c r="F65" s="23"/>
      <c r="G65" s="22"/>
      <c r="H65" s="22"/>
      <c r="I65" s="22"/>
      <c r="J65" s="23"/>
      <c r="K65" s="128">
        <f t="shared" si="0"/>
        <v>0</v>
      </c>
      <c r="L65" s="121">
        <v>0</v>
      </c>
      <c r="M65" s="130">
        <f t="shared" si="1"/>
        <v>0</v>
      </c>
      <c r="X65" s="85">
        <f t="shared" si="4"/>
        <v>49</v>
      </c>
      <c r="Y65" s="95" t="s">
        <v>23</v>
      </c>
      <c r="Z65" s="87"/>
      <c r="AA65" s="88"/>
      <c r="AB65" s="89"/>
      <c r="AC65" s="90">
        <f t="shared" si="3"/>
        <v>0</v>
      </c>
      <c r="AD65" s="91"/>
      <c r="AE65" s="92"/>
      <c r="AF65" s="93" t="str">
        <f t="shared" si="7"/>
        <v/>
      </c>
      <c r="AG65" s="93" t="str">
        <f t="shared" si="5"/>
        <v/>
      </c>
      <c r="AH65" s="94">
        <f t="shared" si="6"/>
        <v>0</v>
      </c>
      <c r="AI65" s="92" t="s">
        <v>23</v>
      </c>
    </row>
    <row r="66" spans="2:35" x14ac:dyDescent="0.25">
      <c r="B66" s="17">
        <f t="shared" si="2"/>
        <v>52</v>
      </c>
      <c r="C66" s="23"/>
      <c r="D66" s="24"/>
      <c r="E66" s="23"/>
      <c r="F66" s="23"/>
      <c r="G66" s="22"/>
      <c r="H66" s="22"/>
      <c r="I66" s="22"/>
      <c r="J66" s="23"/>
      <c r="K66" s="128">
        <f t="shared" si="0"/>
        <v>0</v>
      </c>
      <c r="L66" s="121">
        <v>0</v>
      </c>
      <c r="M66" s="130">
        <f t="shared" si="1"/>
        <v>0</v>
      </c>
      <c r="X66" s="85">
        <f t="shared" si="4"/>
        <v>50</v>
      </c>
      <c r="Y66" s="95" t="s">
        <v>23</v>
      </c>
      <c r="Z66" s="87"/>
      <c r="AA66" s="88"/>
      <c r="AB66" s="89"/>
      <c r="AC66" s="90">
        <f t="shared" si="3"/>
        <v>0</v>
      </c>
      <c r="AD66" s="91"/>
      <c r="AE66" s="92"/>
      <c r="AF66" s="93" t="str">
        <f t="shared" si="7"/>
        <v/>
      </c>
      <c r="AG66" s="93" t="str">
        <f t="shared" si="5"/>
        <v/>
      </c>
      <c r="AH66" s="94">
        <f t="shared" si="6"/>
        <v>0</v>
      </c>
      <c r="AI66" s="92" t="s">
        <v>23</v>
      </c>
    </row>
    <row r="67" spans="2:35" x14ac:dyDescent="0.25">
      <c r="B67" s="17">
        <f t="shared" si="2"/>
        <v>53</v>
      </c>
      <c r="C67" s="23"/>
      <c r="D67" s="24"/>
      <c r="E67" s="23"/>
      <c r="F67" s="23"/>
      <c r="G67" s="22"/>
      <c r="H67" s="22"/>
      <c r="I67" s="22"/>
      <c r="J67" s="23"/>
      <c r="K67" s="128">
        <f t="shared" si="0"/>
        <v>0</v>
      </c>
      <c r="L67" s="121">
        <v>0</v>
      </c>
      <c r="M67" s="130">
        <f t="shared" si="1"/>
        <v>0</v>
      </c>
      <c r="X67" s="31"/>
      <c r="Y67" s="96"/>
      <c r="Z67" s="96" t="s">
        <v>120</v>
      </c>
      <c r="AA67" s="97">
        <f>SUM(AA17:AA66)</f>
        <v>0</v>
      </c>
      <c r="AB67" s="98"/>
      <c r="AC67" s="76">
        <f>SUM(AC17:AC66)</f>
        <v>0</v>
      </c>
      <c r="AD67" s="103">
        <f>SUM(AD17:AD66)</f>
        <v>0</v>
      </c>
      <c r="AE67" s="76"/>
      <c r="AF67" s="103"/>
      <c r="AG67" s="99"/>
      <c r="AH67" s="76"/>
      <c r="AI67" s="26"/>
    </row>
    <row r="68" spans="2:35" x14ac:dyDescent="0.25">
      <c r="B68" s="17">
        <f t="shared" si="2"/>
        <v>54</v>
      </c>
      <c r="C68" s="23"/>
      <c r="D68" s="24"/>
      <c r="E68" s="23"/>
      <c r="F68" s="23"/>
      <c r="G68" s="22"/>
      <c r="H68" s="22"/>
      <c r="I68" s="22"/>
      <c r="J68" s="23"/>
      <c r="K68" s="128">
        <f t="shared" si="0"/>
        <v>0</v>
      </c>
      <c r="L68" s="121">
        <v>0</v>
      </c>
      <c r="M68" s="130">
        <f t="shared" si="1"/>
        <v>0</v>
      </c>
      <c r="X68" s="31"/>
      <c r="Y68" s="26"/>
      <c r="Z68" s="26"/>
      <c r="AA68" s="53"/>
      <c r="AB68" s="58"/>
      <c r="AC68" s="58"/>
      <c r="AD68" s="31"/>
      <c r="AE68" s="31"/>
      <c r="AF68" s="26"/>
      <c r="AG68" s="26"/>
      <c r="AH68" s="26"/>
      <c r="AI68" s="26"/>
    </row>
    <row r="69" spans="2:35" x14ac:dyDescent="0.25">
      <c r="B69" s="17">
        <f t="shared" si="2"/>
        <v>55</v>
      </c>
      <c r="C69" s="23"/>
      <c r="D69" s="24"/>
      <c r="E69" s="23"/>
      <c r="F69" s="23"/>
      <c r="G69" s="22"/>
      <c r="H69" s="22"/>
      <c r="I69" s="22"/>
      <c r="J69" s="23"/>
      <c r="K69" s="128">
        <f t="shared" si="0"/>
        <v>0</v>
      </c>
      <c r="L69" s="121">
        <v>0</v>
      </c>
      <c r="M69" s="130">
        <f t="shared" si="1"/>
        <v>0</v>
      </c>
    </row>
    <row r="70" spans="2:35" x14ac:dyDescent="0.25">
      <c r="B70" s="17">
        <f t="shared" si="2"/>
        <v>56</v>
      </c>
      <c r="C70" s="23"/>
      <c r="D70" s="24"/>
      <c r="E70" s="23"/>
      <c r="F70" s="23"/>
      <c r="G70" s="22"/>
      <c r="H70" s="22"/>
      <c r="I70" s="22"/>
      <c r="J70" s="23"/>
      <c r="K70" s="128">
        <f t="shared" si="0"/>
        <v>0</v>
      </c>
      <c r="L70" s="121">
        <v>0</v>
      </c>
      <c r="M70" s="130">
        <f t="shared" si="1"/>
        <v>0</v>
      </c>
    </row>
    <row r="71" spans="2:35" x14ac:dyDescent="0.25">
      <c r="B71" s="17">
        <f t="shared" si="2"/>
        <v>57</v>
      </c>
      <c r="C71" s="23"/>
      <c r="D71" s="24"/>
      <c r="E71" s="23"/>
      <c r="F71" s="23"/>
      <c r="G71" s="22"/>
      <c r="H71" s="22"/>
      <c r="I71" s="22"/>
      <c r="J71" s="23"/>
      <c r="K71" s="128">
        <f t="shared" si="0"/>
        <v>0</v>
      </c>
      <c r="L71" s="121">
        <v>0</v>
      </c>
      <c r="M71" s="130">
        <f t="shared" si="1"/>
        <v>0</v>
      </c>
    </row>
    <row r="72" spans="2:35" x14ac:dyDescent="0.25">
      <c r="B72" s="17">
        <f t="shared" si="2"/>
        <v>58</v>
      </c>
      <c r="C72" s="23"/>
      <c r="D72" s="24"/>
      <c r="E72" s="23"/>
      <c r="F72" s="23"/>
      <c r="G72" s="22"/>
      <c r="H72" s="22"/>
      <c r="I72" s="22"/>
      <c r="J72" s="23"/>
      <c r="K72" s="128">
        <f t="shared" si="0"/>
        <v>0</v>
      </c>
      <c r="L72" s="121">
        <v>0</v>
      </c>
      <c r="M72" s="130">
        <f t="shared" si="1"/>
        <v>0</v>
      </c>
    </row>
    <row r="73" spans="2:35" x14ac:dyDescent="0.25">
      <c r="B73" s="17">
        <f t="shared" si="2"/>
        <v>59</v>
      </c>
      <c r="C73" s="23"/>
      <c r="D73" s="24"/>
      <c r="E73" s="23"/>
      <c r="F73" s="23"/>
      <c r="G73" s="22"/>
      <c r="H73" s="22"/>
      <c r="I73" s="22"/>
      <c r="J73" s="23"/>
      <c r="K73" s="128">
        <f t="shared" si="0"/>
        <v>0</v>
      </c>
      <c r="L73" s="121">
        <v>0</v>
      </c>
      <c r="M73" s="130">
        <f t="shared" si="1"/>
        <v>0</v>
      </c>
    </row>
    <row r="74" spans="2:35" x14ac:dyDescent="0.25">
      <c r="B74" s="17">
        <f t="shared" si="2"/>
        <v>60</v>
      </c>
      <c r="C74" s="23"/>
      <c r="D74" s="24"/>
      <c r="E74" s="23"/>
      <c r="F74" s="23"/>
      <c r="G74" s="22"/>
      <c r="H74" s="22"/>
      <c r="I74" s="22"/>
      <c r="J74" s="23"/>
      <c r="K74" s="128">
        <f t="shared" si="0"/>
        <v>0</v>
      </c>
      <c r="L74" s="121">
        <v>0</v>
      </c>
      <c r="M74" s="130">
        <f t="shared" si="1"/>
        <v>0</v>
      </c>
    </row>
    <row r="75" spans="2:35" x14ac:dyDescent="0.25">
      <c r="B75" s="17">
        <f t="shared" si="2"/>
        <v>61</v>
      </c>
      <c r="C75" s="23"/>
      <c r="D75" s="24"/>
      <c r="E75" s="23"/>
      <c r="F75" s="23"/>
      <c r="G75" s="22"/>
      <c r="H75" s="22"/>
      <c r="I75" s="22"/>
      <c r="J75" s="23"/>
      <c r="K75" s="128">
        <f t="shared" si="0"/>
        <v>0</v>
      </c>
      <c r="L75" s="121">
        <v>0</v>
      </c>
      <c r="M75" s="130">
        <f t="shared" si="1"/>
        <v>0</v>
      </c>
    </row>
    <row r="76" spans="2:35" x14ac:dyDescent="0.25">
      <c r="B76" s="17">
        <f t="shared" si="2"/>
        <v>62</v>
      </c>
      <c r="C76" s="23"/>
      <c r="D76" s="24"/>
      <c r="E76" s="23"/>
      <c r="F76" s="23"/>
      <c r="G76" s="22"/>
      <c r="H76" s="22"/>
      <c r="I76" s="22"/>
      <c r="J76" s="23"/>
      <c r="K76" s="128">
        <f t="shared" si="0"/>
        <v>0</v>
      </c>
      <c r="L76" s="121">
        <v>0</v>
      </c>
      <c r="M76" s="130">
        <f t="shared" si="1"/>
        <v>0</v>
      </c>
    </row>
    <row r="77" spans="2:35" x14ac:dyDescent="0.25">
      <c r="B77" s="17">
        <f t="shared" si="2"/>
        <v>63</v>
      </c>
      <c r="C77" s="23"/>
      <c r="D77" s="24"/>
      <c r="E77" s="23"/>
      <c r="F77" s="23"/>
      <c r="G77" s="22"/>
      <c r="H77" s="22"/>
      <c r="I77" s="22"/>
      <c r="J77" s="23"/>
      <c r="K77" s="128">
        <f t="shared" si="0"/>
        <v>0</v>
      </c>
      <c r="L77" s="121">
        <v>0</v>
      </c>
      <c r="M77" s="130">
        <f t="shared" si="1"/>
        <v>0</v>
      </c>
    </row>
    <row r="78" spans="2:35" x14ac:dyDescent="0.25">
      <c r="B78" s="17">
        <f t="shared" si="2"/>
        <v>64</v>
      </c>
      <c r="C78" s="23"/>
      <c r="D78" s="24"/>
      <c r="E78" s="23"/>
      <c r="F78" s="23"/>
      <c r="G78" s="22"/>
      <c r="H78" s="22"/>
      <c r="I78" s="22"/>
      <c r="J78" s="23"/>
      <c r="K78" s="128">
        <f t="shared" ref="K78:K114" si="8">G78</f>
        <v>0</v>
      </c>
      <c r="L78" s="121">
        <v>0</v>
      </c>
      <c r="M78" s="130">
        <f t="shared" ref="M78:M114" si="9">IF(K78=0,+L78,(K78*L78))</f>
        <v>0</v>
      </c>
    </row>
    <row r="79" spans="2:35" x14ac:dyDescent="0.25">
      <c r="B79" s="17">
        <f t="shared" si="2"/>
        <v>65</v>
      </c>
      <c r="C79" s="23"/>
      <c r="D79" s="24"/>
      <c r="E79" s="23"/>
      <c r="F79" s="23"/>
      <c r="G79" s="22"/>
      <c r="H79" s="22"/>
      <c r="I79" s="22"/>
      <c r="J79" s="23"/>
      <c r="K79" s="128">
        <f t="shared" si="8"/>
        <v>0</v>
      </c>
      <c r="L79" s="121">
        <v>0</v>
      </c>
      <c r="M79" s="130">
        <f t="shared" si="9"/>
        <v>0</v>
      </c>
    </row>
    <row r="80" spans="2:35" x14ac:dyDescent="0.25">
      <c r="B80" s="17">
        <f t="shared" si="2"/>
        <v>66</v>
      </c>
      <c r="C80" s="23"/>
      <c r="D80" s="24"/>
      <c r="E80" s="23"/>
      <c r="F80" s="23"/>
      <c r="G80" s="22"/>
      <c r="H80" s="22"/>
      <c r="I80" s="22"/>
      <c r="J80" s="23"/>
      <c r="K80" s="128">
        <f t="shared" si="8"/>
        <v>0</v>
      </c>
      <c r="L80" s="121">
        <v>0</v>
      </c>
      <c r="M80" s="130">
        <f t="shared" si="9"/>
        <v>0</v>
      </c>
    </row>
    <row r="81" spans="2:29" x14ac:dyDescent="0.25">
      <c r="B81" s="17">
        <f t="shared" ref="B81:B114" si="10">B80+1</f>
        <v>67</v>
      </c>
      <c r="C81" s="23"/>
      <c r="D81" s="24"/>
      <c r="E81" s="23"/>
      <c r="F81" s="23"/>
      <c r="G81" s="22"/>
      <c r="H81" s="22"/>
      <c r="I81" s="22"/>
      <c r="J81" s="23"/>
      <c r="K81" s="128">
        <f t="shared" si="8"/>
        <v>0</v>
      </c>
      <c r="L81" s="121">
        <v>0</v>
      </c>
      <c r="M81" s="130">
        <f t="shared" si="9"/>
        <v>0</v>
      </c>
      <c r="O81" s="3"/>
      <c r="P81" s="3"/>
      <c r="Q81" s="3"/>
      <c r="R81" s="3"/>
      <c r="S81" s="3"/>
      <c r="T81" s="3"/>
      <c r="AA81" s="3"/>
      <c r="AB81" s="3"/>
      <c r="AC81" s="3"/>
    </row>
    <row r="82" spans="2:29" x14ac:dyDescent="0.25">
      <c r="B82" s="17">
        <f t="shared" si="10"/>
        <v>68</v>
      </c>
      <c r="C82" s="23"/>
      <c r="D82" s="24"/>
      <c r="E82" s="23"/>
      <c r="F82" s="23"/>
      <c r="G82" s="22"/>
      <c r="H82" s="22"/>
      <c r="I82" s="22"/>
      <c r="J82" s="23"/>
      <c r="K82" s="128">
        <f t="shared" si="8"/>
        <v>0</v>
      </c>
      <c r="L82" s="121">
        <v>0</v>
      </c>
      <c r="M82" s="130">
        <f t="shared" si="9"/>
        <v>0</v>
      </c>
      <c r="O82" s="3"/>
      <c r="P82" s="3"/>
      <c r="Q82" s="3"/>
      <c r="R82" s="3"/>
      <c r="S82" s="3"/>
      <c r="T82" s="3"/>
      <c r="AA82" s="3"/>
      <c r="AB82" s="3"/>
      <c r="AC82" s="3"/>
    </row>
    <row r="83" spans="2:29" x14ac:dyDescent="0.25">
      <c r="B83" s="17">
        <f t="shared" si="10"/>
        <v>69</v>
      </c>
      <c r="C83" s="23"/>
      <c r="D83" s="24"/>
      <c r="E83" s="23"/>
      <c r="F83" s="23"/>
      <c r="G83" s="22"/>
      <c r="H83" s="22"/>
      <c r="I83" s="22"/>
      <c r="J83" s="23"/>
      <c r="K83" s="128">
        <f t="shared" si="8"/>
        <v>0</v>
      </c>
      <c r="L83" s="121">
        <v>0</v>
      </c>
      <c r="M83" s="130">
        <f t="shared" si="9"/>
        <v>0</v>
      </c>
      <c r="O83" s="3"/>
      <c r="P83" s="3"/>
      <c r="Q83" s="3"/>
      <c r="R83" s="3"/>
      <c r="S83" s="3"/>
      <c r="T83" s="3"/>
      <c r="AA83" s="3"/>
      <c r="AB83" s="3"/>
      <c r="AC83" s="3"/>
    </row>
    <row r="84" spans="2:29" x14ac:dyDescent="0.25">
      <c r="B84" s="17">
        <f t="shared" si="10"/>
        <v>70</v>
      </c>
      <c r="C84" s="23"/>
      <c r="D84" s="24"/>
      <c r="E84" s="23"/>
      <c r="F84" s="23"/>
      <c r="G84" s="22"/>
      <c r="H84" s="22"/>
      <c r="I84" s="22"/>
      <c r="J84" s="23"/>
      <c r="K84" s="128">
        <f t="shared" si="8"/>
        <v>0</v>
      </c>
      <c r="L84" s="121">
        <v>0</v>
      </c>
      <c r="M84" s="130">
        <f t="shared" si="9"/>
        <v>0</v>
      </c>
      <c r="O84" s="3"/>
      <c r="P84" s="3"/>
      <c r="Q84" s="3"/>
      <c r="R84" s="3"/>
      <c r="S84" s="3"/>
      <c r="T84" s="3"/>
      <c r="AA84" s="3"/>
      <c r="AB84" s="3"/>
      <c r="AC84" s="3"/>
    </row>
    <row r="85" spans="2:29" x14ac:dyDescent="0.25">
      <c r="B85" s="17">
        <f t="shared" si="10"/>
        <v>71</v>
      </c>
      <c r="C85" s="23"/>
      <c r="D85" s="24"/>
      <c r="E85" s="23"/>
      <c r="F85" s="23"/>
      <c r="G85" s="22"/>
      <c r="H85" s="22"/>
      <c r="I85" s="22"/>
      <c r="J85" s="23"/>
      <c r="K85" s="128">
        <f t="shared" si="8"/>
        <v>0</v>
      </c>
      <c r="L85" s="121">
        <v>0</v>
      </c>
      <c r="M85" s="130">
        <f t="shared" si="9"/>
        <v>0</v>
      </c>
      <c r="O85" s="3"/>
      <c r="P85" s="3"/>
      <c r="Q85" s="3"/>
      <c r="R85" s="3"/>
      <c r="S85" s="3"/>
      <c r="T85" s="3"/>
      <c r="AA85" s="3"/>
      <c r="AB85" s="3"/>
      <c r="AC85" s="3"/>
    </row>
    <row r="86" spans="2:29" x14ac:dyDescent="0.25">
      <c r="B86" s="17">
        <f t="shared" si="10"/>
        <v>72</v>
      </c>
      <c r="C86" s="23"/>
      <c r="D86" s="24"/>
      <c r="E86" s="23"/>
      <c r="F86" s="23"/>
      <c r="G86" s="22"/>
      <c r="H86" s="22"/>
      <c r="I86" s="22"/>
      <c r="J86" s="23"/>
      <c r="K86" s="128">
        <f t="shared" si="8"/>
        <v>0</v>
      </c>
      <c r="L86" s="121">
        <v>0</v>
      </c>
      <c r="M86" s="130">
        <f t="shared" si="9"/>
        <v>0</v>
      </c>
      <c r="O86" s="3"/>
      <c r="P86" s="3"/>
      <c r="Q86" s="3"/>
      <c r="R86" s="3"/>
      <c r="S86" s="3"/>
      <c r="T86" s="3"/>
      <c r="AA86" s="3"/>
      <c r="AB86" s="3"/>
      <c r="AC86" s="3"/>
    </row>
    <row r="87" spans="2:29" x14ac:dyDescent="0.25">
      <c r="B87" s="17">
        <f t="shared" si="10"/>
        <v>73</v>
      </c>
      <c r="C87" s="23"/>
      <c r="D87" s="24"/>
      <c r="E87" s="23"/>
      <c r="F87" s="23"/>
      <c r="G87" s="22"/>
      <c r="H87" s="22"/>
      <c r="I87" s="22"/>
      <c r="J87" s="23"/>
      <c r="K87" s="128">
        <f t="shared" si="8"/>
        <v>0</v>
      </c>
      <c r="L87" s="121">
        <v>0</v>
      </c>
      <c r="M87" s="130">
        <f t="shared" si="9"/>
        <v>0</v>
      </c>
      <c r="O87" s="3"/>
      <c r="P87" s="3"/>
      <c r="Q87" s="3"/>
      <c r="R87" s="3"/>
      <c r="S87" s="3"/>
      <c r="T87" s="3"/>
      <c r="AA87" s="3"/>
      <c r="AB87" s="3"/>
      <c r="AC87" s="3"/>
    </row>
    <row r="88" spans="2:29" x14ac:dyDescent="0.25">
      <c r="B88" s="17">
        <f t="shared" si="10"/>
        <v>74</v>
      </c>
      <c r="C88" s="23"/>
      <c r="D88" s="24"/>
      <c r="E88" s="23"/>
      <c r="F88" s="23"/>
      <c r="G88" s="22"/>
      <c r="H88" s="22"/>
      <c r="I88" s="22"/>
      <c r="J88" s="23"/>
      <c r="K88" s="128">
        <f t="shared" si="8"/>
        <v>0</v>
      </c>
      <c r="L88" s="121">
        <v>0</v>
      </c>
      <c r="M88" s="130">
        <f t="shared" si="9"/>
        <v>0</v>
      </c>
      <c r="O88" s="3"/>
      <c r="P88" s="3"/>
      <c r="Q88" s="3"/>
      <c r="R88" s="3"/>
      <c r="S88" s="3"/>
      <c r="T88" s="3"/>
      <c r="AA88" s="3"/>
      <c r="AB88" s="3"/>
      <c r="AC88" s="3"/>
    </row>
    <row r="89" spans="2:29" x14ac:dyDescent="0.25">
      <c r="B89" s="17">
        <f t="shared" si="10"/>
        <v>75</v>
      </c>
      <c r="C89" s="23"/>
      <c r="D89" s="24"/>
      <c r="E89" s="23"/>
      <c r="F89" s="23"/>
      <c r="G89" s="22"/>
      <c r="H89" s="22"/>
      <c r="I89" s="22"/>
      <c r="J89" s="23"/>
      <c r="K89" s="128">
        <f t="shared" si="8"/>
        <v>0</v>
      </c>
      <c r="L89" s="121">
        <v>0</v>
      </c>
      <c r="M89" s="130">
        <f t="shared" si="9"/>
        <v>0</v>
      </c>
      <c r="O89" s="3"/>
      <c r="P89" s="3"/>
      <c r="Q89" s="3"/>
      <c r="R89" s="3"/>
      <c r="S89" s="3"/>
      <c r="T89" s="3"/>
      <c r="AA89" s="3"/>
      <c r="AB89" s="3"/>
      <c r="AC89" s="3"/>
    </row>
    <row r="90" spans="2:29" x14ac:dyDescent="0.25">
      <c r="B90" s="17">
        <f t="shared" si="10"/>
        <v>76</v>
      </c>
      <c r="C90" s="23"/>
      <c r="D90" s="24"/>
      <c r="E90" s="23"/>
      <c r="F90" s="23"/>
      <c r="G90" s="22"/>
      <c r="H90" s="22"/>
      <c r="I90" s="22"/>
      <c r="J90" s="23"/>
      <c r="K90" s="128">
        <f t="shared" si="8"/>
        <v>0</v>
      </c>
      <c r="L90" s="121">
        <v>0</v>
      </c>
      <c r="M90" s="130">
        <f t="shared" si="9"/>
        <v>0</v>
      </c>
      <c r="O90" s="3"/>
      <c r="P90" s="3"/>
      <c r="Q90" s="3"/>
      <c r="R90" s="3"/>
      <c r="S90" s="3"/>
      <c r="T90" s="3"/>
      <c r="AA90" s="3"/>
      <c r="AB90" s="3"/>
      <c r="AC90" s="3"/>
    </row>
    <row r="91" spans="2:29" x14ac:dyDescent="0.25">
      <c r="B91" s="17">
        <f t="shared" si="10"/>
        <v>77</v>
      </c>
      <c r="C91" s="23"/>
      <c r="D91" s="24"/>
      <c r="E91" s="23"/>
      <c r="F91" s="23"/>
      <c r="G91" s="22"/>
      <c r="H91" s="22"/>
      <c r="I91" s="22"/>
      <c r="J91" s="23"/>
      <c r="K91" s="128">
        <f t="shared" si="8"/>
        <v>0</v>
      </c>
      <c r="L91" s="121">
        <v>0</v>
      </c>
      <c r="M91" s="130">
        <f t="shared" si="9"/>
        <v>0</v>
      </c>
      <c r="O91" s="3"/>
      <c r="P91" s="3"/>
      <c r="Q91" s="3"/>
      <c r="R91" s="3"/>
      <c r="S91" s="3"/>
      <c r="T91" s="3"/>
      <c r="AA91" s="3"/>
      <c r="AB91" s="3"/>
      <c r="AC91" s="3"/>
    </row>
    <row r="92" spans="2:29" x14ac:dyDescent="0.25">
      <c r="B92" s="17">
        <f t="shared" si="10"/>
        <v>78</v>
      </c>
      <c r="C92" s="23"/>
      <c r="D92" s="24"/>
      <c r="E92" s="23"/>
      <c r="F92" s="23"/>
      <c r="G92" s="22"/>
      <c r="H92" s="22"/>
      <c r="I92" s="22"/>
      <c r="J92" s="23"/>
      <c r="K92" s="128">
        <f t="shared" si="8"/>
        <v>0</v>
      </c>
      <c r="L92" s="121">
        <v>0</v>
      </c>
      <c r="M92" s="130">
        <f t="shared" si="9"/>
        <v>0</v>
      </c>
      <c r="O92" s="3"/>
      <c r="P92" s="3"/>
      <c r="Q92" s="3"/>
      <c r="R92" s="3"/>
      <c r="S92" s="3"/>
      <c r="T92" s="3"/>
      <c r="AA92" s="3"/>
      <c r="AB92" s="3"/>
      <c r="AC92" s="3"/>
    </row>
    <row r="93" spans="2:29" x14ac:dyDescent="0.25">
      <c r="B93" s="17">
        <f t="shared" si="10"/>
        <v>79</v>
      </c>
      <c r="C93" s="23"/>
      <c r="D93" s="24"/>
      <c r="E93" s="23"/>
      <c r="F93" s="23"/>
      <c r="G93" s="22"/>
      <c r="H93" s="22"/>
      <c r="I93" s="22"/>
      <c r="J93" s="23"/>
      <c r="K93" s="128">
        <f t="shared" si="8"/>
        <v>0</v>
      </c>
      <c r="L93" s="121">
        <v>0</v>
      </c>
      <c r="M93" s="130">
        <f t="shared" si="9"/>
        <v>0</v>
      </c>
      <c r="O93" s="3"/>
      <c r="P93" s="3"/>
      <c r="Q93" s="3"/>
      <c r="R93" s="3"/>
      <c r="S93" s="3"/>
      <c r="T93" s="3"/>
      <c r="AA93" s="3"/>
      <c r="AB93" s="3"/>
      <c r="AC93" s="3"/>
    </row>
    <row r="94" spans="2:29" x14ac:dyDescent="0.25">
      <c r="B94" s="17">
        <f t="shared" si="10"/>
        <v>80</v>
      </c>
      <c r="C94" s="23"/>
      <c r="D94" s="24"/>
      <c r="E94" s="23"/>
      <c r="F94" s="23"/>
      <c r="G94" s="22"/>
      <c r="H94" s="22"/>
      <c r="I94" s="22"/>
      <c r="J94" s="23"/>
      <c r="K94" s="128">
        <f t="shared" si="8"/>
        <v>0</v>
      </c>
      <c r="L94" s="121">
        <v>0</v>
      </c>
      <c r="M94" s="130">
        <f t="shared" si="9"/>
        <v>0</v>
      </c>
      <c r="O94" s="3"/>
      <c r="P94" s="3"/>
      <c r="Q94" s="3"/>
      <c r="R94" s="3"/>
      <c r="S94" s="3"/>
      <c r="T94" s="3"/>
      <c r="AA94" s="3"/>
      <c r="AB94" s="3"/>
      <c r="AC94" s="3"/>
    </row>
    <row r="95" spans="2:29" x14ac:dyDescent="0.25">
      <c r="B95" s="17">
        <f t="shared" si="10"/>
        <v>81</v>
      </c>
      <c r="C95" s="23"/>
      <c r="D95" s="24"/>
      <c r="E95" s="23"/>
      <c r="F95" s="23"/>
      <c r="G95" s="22"/>
      <c r="H95" s="22"/>
      <c r="I95" s="22"/>
      <c r="J95" s="23"/>
      <c r="K95" s="128">
        <f t="shared" si="8"/>
        <v>0</v>
      </c>
      <c r="L95" s="121">
        <v>0</v>
      </c>
      <c r="M95" s="130">
        <f t="shared" si="9"/>
        <v>0</v>
      </c>
      <c r="O95" s="3"/>
      <c r="P95" s="3"/>
      <c r="Q95" s="3"/>
      <c r="R95" s="3"/>
      <c r="S95" s="3"/>
      <c r="T95" s="3"/>
      <c r="AA95" s="3"/>
      <c r="AB95" s="3"/>
      <c r="AC95" s="3"/>
    </row>
    <row r="96" spans="2:29" x14ac:dyDescent="0.25">
      <c r="B96" s="17">
        <f t="shared" si="10"/>
        <v>82</v>
      </c>
      <c r="C96" s="23"/>
      <c r="D96" s="24"/>
      <c r="E96" s="23"/>
      <c r="F96" s="23"/>
      <c r="G96" s="22"/>
      <c r="H96" s="22"/>
      <c r="I96" s="22"/>
      <c r="J96" s="23"/>
      <c r="K96" s="128">
        <f t="shared" si="8"/>
        <v>0</v>
      </c>
      <c r="L96" s="121">
        <v>0</v>
      </c>
      <c r="M96" s="130">
        <f t="shared" si="9"/>
        <v>0</v>
      </c>
      <c r="O96" s="3"/>
      <c r="P96" s="3"/>
      <c r="Q96" s="3"/>
      <c r="R96" s="3"/>
      <c r="S96" s="3"/>
      <c r="T96" s="3"/>
      <c r="AA96" s="3"/>
      <c r="AB96" s="3"/>
      <c r="AC96" s="3"/>
    </row>
    <row r="97" spans="2:29" x14ac:dyDescent="0.25">
      <c r="B97" s="17">
        <f t="shared" si="10"/>
        <v>83</v>
      </c>
      <c r="C97" s="23"/>
      <c r="D97" s="24"/>
      <c r="E97" s="23"/>
      <c r="F97" s="23"/>
      <c r="G97" s="22"/>
      <c r="H97" s="22"/>
      <c r="I97" s="22"/>
      <c r="J97" s="23"/>
      <c r="K97" s="128">
        <f t="shared" si="8"/>
        <v>0</v>
      </c>
      <c r="L97" s="121">
        <v>0</v>
      </c>
      <c r="M97" s="130">
        <f t="shared" si="9"/>
        <v>0</v>
      </c>
      <c r="O97" s="3"/>
      <c r="P97" s="3"/>
      <c r="Q97" s="3"/>
      <c r="R97" s="3"/>
      <c r="S97" s="3"/>
      <c r="T97" s="3"/>
      <c r="AA97" s="3"/>
      <c r="AB97" s="3"/>
      <c r="AC97" s="3"/>
    </row>
    <row r="98" spans="2:29" x14ac:dyDescent="0.25">
      <c r="B98" s="17">
        <f t="shared" si="10"/>
        <v>84</v>
      </c>
      <c r="C98" s="23"/>
      <c r="D98" s="24"/>
      <c r="E98" s="23"/>
      <c r="F98" s="23"/>
      <c r="G98" s="22"/>
      <c r="H98" s="22"/>
      <c r="I98" s="22"/>
      <c r="J98" s="23"/>
      <c r="K98" s="128">
        <f t="shared" si="8"/>
        <v>0</v>
      </c>
      <c r="L98" s="121">
        <v>0</v>
      </c>
      <c r="M98" s="130">
        <f t="shared" si="9"/>
        <v>0</v>
      </c>
      <c r="O98" s="3"/>
      <c r="P98" s="3"/>
      <c r="Q98" s="3"/>
      <c r="R98" s="3"/>
      <c r="S98" s="3"/>
      <c r="T98" s="3"/>
      <c r="AA98" s="3"/>
      <c r="AB98" s="3"/>
      <c r="AC98" s="3"/>
    </row>
    <row r="99" spans="2:29" x14ac:dyDescent="0.25">
      <c r="B99" s="17">
        <f t="shared" si="10"/>
        <v>85</v>
      </c>
      <c r="C99" s="23"/>
      <c r="D99" s="24"/>
      <c r="E99" s="23"/>
      <c r="F99" s="23"/>
      <c r="G99" s="22"/>
      <c r="H99" s="22"/>
      <c r="I99" s="22"/>
      <c r="J99" s="23"/>
      <c r="K99" s="128">
        <f t="shared" si="8"/>
        <v>0</v>
      </c>
      <c r="L99" s="121">
        <v>0</v>
      </c>
      <c r="M99" s="130">
        <f t="shared" si="9"/>
        <v>0</v>
      </c>
      <c r="O99" s="3"/>
      <c r="P99" s="3"/>
      <c r="Q99" s="3"/>
      <c r="R99" s="3"/>
      <c r="S99" s="3"/>
      <c r="T99" s="3"/>
      <c r="AA99" s="3"/>
      <c r="AB99" s="3"/>
      <c r="AC99" s="3"/>
    </row>
    <row r="100" spans="2:29" x14ac:dyDescent="0.25">
      <c r="B100" s="17">
        <f t="shared" si="10"/>
        <v>86</v>
      </c>
      <c r="C100" s="23"/>
      <c r="D100" s="24"/>
      <c r="E100" s="23"/>
      <c r="F100" s="23"/>
      <c r="G100" s="22"/>
      <c r="H100" s="22"/>
      <c r="I100" s="22"/>
      <c r="J100" s="23"/>
      <c r="K100" s="128">
        <f t="shared" si="8"/>
        <v>0</v>
      </c>
      <c r="L100" s="121">
        <v>0</v>
      </c>
      <c r="M100" s="130">
        <f t="shared" si="9"/>
        <v>0</v>
      </c>
      <c r="O100" s="3"/>
      <c r="P100" s="3"/>
      <c r="Q100" s="3"/>
      <c r="R100" s="3"/>
      <c r="S100" s="3"/>
      <c r="T100" s="3"/>
      <c r="AA100" s="3"/>
      <c r="AB100" s="3"/>
      <c r="AC100" s="3"/>
    </row>
    <row r="101" spans="2:29" x14ac:dyDescent="0.25">
      <c r="B101" s="17">
        <f t="shared" si="10"/>
        <v>87</v>
      </c>
      <c r="C101" s="23"/>
      <c r="D101" s="24"/>
      <c r="E101" s="23"/>
      <c r="F101" s="23"/>
      <c r="G101" s="22"/>
      <c r="H101" s="22"/>
      <c r="I101" s="22"/>
      <c r="J101" s="23"/>
      <c r="K101" s="128">
        <f t="shared" si="8"/>
        <v>0</v>
      </c>
      <c r="L101" s="121">
        <v>0</v>
      </c>
      <c r="M101" s="130">
        <f t="shared" si="9"/>
        <v>0</v>
      </c>
      <c r="O101" s="3"/>
      <c r="P101" s="3"/>
      <c r="Q101" s="3"/>
      <c r="R101" s="3"/>
      <c r="S101" s="3"/>
      <c r="T101" s="3"/>
      <c r="AA101" s="3"/>
      <c r="AB101" s="3"/>
      <c r="AC101" s="3"/>
    </row>
    <row r="102" spans="2:29" x14ac:dyDescent="0.25">
      <c r="B102" s="17">
        <f t="shared" si="10"/>
        <v>88</v>
      </c>
      <c r="C102" s="23"/>
      <c r="D102" s="24"/>
      <c r="E102" s="23"/>
      <c r="F102" s="23"/>
      <c r="G102" s="22"/>
      <c r="H102" s="22"/>
      <c r="I102" s="22"/>
      <c r="J102" s="23"/>
      <c r="K102" s="128">
        <f t="shared" si="8"/>
        <v>0</v>
      </c>
      <c r="L102" s="121">
        <v>0</v>
      </c>
      <c r="M102" s="130">
        <f t="shared" si="9"/>
        <v>0</v>
      </c>
      <c r="O102" s="3"/>
      <c r="P102" s="3"/>
      <c r="Q102" s="3"/>
      <c r="R102" s="3"/>
      <c r="S102" s="3"/>
      <c r="T102" s="3"/>
      <c r="AA102" s="3"/>
      <c r="AB102" s="3"/>
      <c r="AC102" s="3"/>
    </row>
    <row r="103" spans="2:29" x14ac:dyDescent="0.25">
      <c r="B103" s="17">
        <f t="shared" si="10"/>
        <v>89</v>
      </c>
      <c r="C103" s="23"/>
      <c r="D103" s="24"/>
      <c r="E103" s="23"/>
      <c r="F103" s="23"/>
      <c r="G103" s="22"/>
      <c r="H103" s="22"/>
      <c r="I103" s="22"/>
      <c r="J103" s="23"/>
      <c r="K103" s="128">
        <f t="shared" si="8"/>
        <v>0</v>
      </c>
      <c r="L103" s="121">
        <v>0</v>
      </c>
      <c r="M103" s="130">
        <f t="shared" si="9"/>
        <v>0</v>
      </c>
      <c r="O103" s="3"/>
      <c r="P103" s="3"/>
      <c r="Q103" s="3"/>
      <c r="R103" s="3"/>
      <c r="S103" s="3"/>
      <c r="T103" s="3"/>
      <c r="AA103" s="3"/>
      <c r="AB103" s="3"/>
      <c r="AC103" s="3"/>
    </row>
    <row r="104" spans="2:29" x14ac:dyDescent="0.25">
      <c r="B104" s="17">
        <f t="shared" si="10"/>
        <v>90</v>
      </c>
      <c r="C104" s="23"/>
      <c r="D104" s="24"/>
      <c r="E104" s="23"/>
      <c r="F104" s="23"/>
      <c r="G104" s="22"/>
      <c r="H104" s="22"/>
      <c r="I104" s="22"/>
      <c r="J104" s="23"/>
      <c r="K104" s="128">
        <f t="shared" si="8"/>
        <v>0</v>
      </c>
      <c r="L104" s="121">
        <v>0</v>
      </c>
      <c r="M104" s="130">
        <f t="shared" si="9"/>
        <v>0</v>
      </c>
      <c r="O104" s="3"/>
      <c r="P104" s="3"/>
      <c r="Q104" s="3"/>
      <c r="R104" s="3"/>
      <c r="S104" s="3"/>
      <c r="T104" s="3"/>
      <c r="AA104" s="3"/>
      <c r="AB104" s="3"/>
      <c r="AC104" s="3"/>
    </row>
    <row r="105" spans="2:29" x14ac:dyDescent="0.25">
      <c r="B105" s="17">
        <f t="shared" si="10"/>
        <v>91</v>
      </c>
      <c r="C105" s="23"/>
      <c r="D105" s="24"/>
      <c r="E105" s="23"/>
      <c r="F105" s="23"/>
      <c r="G105" s="22"/>
      <c r="H105" s="22"/>
      <c r="I105" s="22"/>
      <c r="J105" s="23"/>
      <c r="K105" s="128">
        <f t="shared" si="8"/>
        <v>0</v>
      </c>
      <c r="L105" s="121">
        <v>0</v>
      </c>
      <c r="M105" s="130">
        <f t="shared" si="9"/>
        <v>0</v>
      </c>
      <c r="O105" s="3"/>
      <c r="P105" s="3"/>
      <c r="Q105" s="3"/>
      <c r="R105" s="3"/>
      <c r="S105" s="3"/>
      <c r="T105" s="3"/>
      <c r="AA105" s="3"/>
      <c r="AB105" s="3"/>
      <c r="AC105" s="3"/>
    </row>
    <row r="106" spans="2:29" x14ac:dyDescent="0.25">
      <c r="B106" s="17">
        <f t="shared" si="10"/>
        <v>92</v>
      </c>
      <c r="C106" s="23"/>
      <c r="D106" s="24"/>
      <c r="E106" s="23"/>
      <c r="F106" s="23"/>
      <c r="G106" s="22"/>
      <c r="H106" s="22"/>
      <c r="I106" s="22"/>
      <c r="J106" s="23"/>
      <c r="K106" s="128">
        <f t="shared" si="8"/>
        <v>0</v>
      </c>
      <c r="L106" s="121">
        <v>0</v>
      </c>
      <c r="M106" s="130">
        <f t="shared" si="9"/>
        <v>0</v>
      </c>
      <c r="O106" s="3"/>
      <c r="P106" s="3"/>
      <c r="Q106" s="3"/>
      <c r="R106" s="3"/>
      <c r="S106" s="3"/>
      <c r="T106" s="3"/>
      <c r="AA106" s="3"/>
      <c r="AB106" s="3"/>
      <c r="AC106" s="3"/>
    </row>
    <row r="107" spans="2:29" x14ac:dyDescent="0.25">
      <c r="B107" s="17">
        <f t="shared" si="10"/>
        <v>93</v>
      </c>
      <c r="C107" s="23"/>
      <c r="D107" s="24"/>
      <c r="E107" s="23"/>
      <c r="F107" s="23"/>
      <c r="G107" s="22"/>
      <c r="H107" s="22"/>
      <c r="I107" s="22"/>
      <c r="J107" s="23"/>
      <c r="K107" s="128">
        <f t="shared" si="8"/>
        <v>0</v>
      </c>
      <c r="L107" s="121">
        <v>0</v>
      </c>
      <c r="M107" s="130">
        <f t="shared" si="9"/>
        <v>0</v>
      </c>
      <c r="O107" s="3"/>
      <c r="P107" s="3"/>
      <c r="Q107" s="3"/>
      <c r="R107" s="3"/>
      <c r="S107" s="3"/>
      <c r="T107" s="3"/>
      <c r="AA107" s="3"/>
      <c r="AB107" s="3"/>
      <c r="AC107" s="3"/>
    </row>
    <row r="108" spans="2:29" x14ac:dyDescent="0.25">
      <c r="B108" s="17">
        <f t="shared" si="10"/>
        <v>94</v>
      </c>
      <c r="C108" s="23"/>
      <c r="D108" s="24"/>
      <c r="E108" s="23"/>
      <c r="F108" s="23"/>
      <c r="G108" s="22"/>
      <c r="H108" s="22"/>
      <c r="I108" s="22"/>
      <c r="J108" s="23"/>
      <c r="K108" s="128">
        <f t="shared" si="8"/>
        <v>0</v>
      </c>
      <c r="L108" s="121">
        <v>0</v>
      </c>
      <c r="M108" s="130">
        <f t="shared" si="9"/>
        <v>0</v>
      </c>
      <c r="O108" s="3"/>
      <c r="P108" s="3"/>
      <c r="Q108" s="3"/>
      <c r="R108" s="3"/>
      <c r="S108" s="3"/>
      <c r="T108" s="3"/>
      <c r="AA108" s="3"/>
      <c r="AB108" s="3"/>
      <c r="AC108" s="3"/>
    </row>
    <row r="109" spans="2:29" x14ac:dyDescent="0.25">
      <c r="B109" s="17">
        <f t="shared" si="10"/>
        <v>95</v>
      </c>
      <c r="C109" s="23"/>
      <c r="D109" s="24"/>
      <c r="E109" s="23"/>
      <c r="F109" s="23"/>
      <c r="G109" s="22"/>
      <c r="H109" s="22"/>
      <c r="I109" s="22"/>
      <c r="J109" s="23"/>
      <c r="K109" s="128">
        <f t="shared" si="8"/>
        <v>0</v>
      </c>
      <c r="L109" s="121">
        <v>0</v>
      </c>
      <c r="M109" s="130">
        <f t="shared" si="9"/>
        <v>0</v>
      </c>
      <c r="O109" s="3"/>
      <c r="P109" s="3"/>
      <c r="Q109" s="3"/>
      <c r="R109" s="3"/>
      <c r="S109" s="3"/>
      <c r="T109" s="3"/>
      <c r="AA109" s="3"/>
      <c r="AB109" s="3"/>
      <c r="AC109" s="3"/>
    </row>
    <row r="110" spans="2:29" x14ac:dyDescent="0.25">
      <c r="B110" s="17">
        <f t="shared" si="10"/>
        <v>96</v>
      </c>
      <c r="C110" s="23"/>
      <c r="D110" s="24"/>
      <c r="E110" s="23"/>
      <c r="F110" s="23"/>
      <c r="G110" s="22"/>
      <c r="H110" s="22"/>
      <c r="I110" s="22"/>
      <c r="J110" s="23"/>
      <c r="K110" s="128">
        <f t="shared" si="8"/>
        <v>0</v>
      </c>
      <c r="L110" s="121">
        <v>0</v>
      </c>
      <c r="M110" s="130">
        <f t="shared" si="9"/>
        <v>0</v>
      </c>
      <c r="O110" s="3"/>
      <c r="P110" s="3"/>
      <c r="Q110" s="3"/>
      <c r="R110" s="3"/>
      <c r="S110" s="3"/>
      <c r="T110" s="3"/>
      <c r="AA110" s="3"/>
      <c r="AB110" s="3"/>
      <c r="AC110" s="3"/>
    </row>
    <row r="111" spans="2:29" x14ac:dyDescent="0.25">
      <c r="B111" s="17">
        <f t="shared" si="10"/>
        <v>97</v>
      </c>
      <c r="C111" s="23"/>
      <c r="D111" s="24"/>
      <c r="E111" s="23"/>
      <c r="F111" s="23"/>
      <c r="G111" s="22"/>
      <c r="H111" s="22"/>
      <c r="I111" s="22"/>
      <c r="J111" s="23"/>
      <c r="K111" s="128">
        <f t="shared" si="8"/>
        <v>0</v>
      </c>
      <c r="L111" s="121">
        <v>0</v>
      </c>
      <c r="M111" s="130">
        <f t="shared" si="9"/>
        <v>0</v>
      </c>
      <c r="O111" s="3"/>
      <c r="P111" s="3"/>
      <c r="Q111" s="3"/>
      <c r="R111" s="3"/>
      <c r="S111" s="3"/>
      <c r="T111" s="3"/>
      <c r="AA111" s="3"/>
      <c r="AB111" s="3"/>
      <c r="AC111" s="3"/>
    </row>
    <row r="112" spans="2:29" x14ac:dyDescent="0.25">
      <c r="B112" s="17">
        <f t="shared" si="10"/>
        <v>98</v>
      </c>
      <c r="C112" s="23"/>
      <c r="D112" s="24"/>
      <c r="E112" s="23"/>
      <c r="F112" s="23"/>
      <c r="G112" s="22"/>
      <c r="H112" s="22"/>
      <c r="I112" s="22"/>
      <c r="J112" s="23"/>
      <c r="K112" s="128">
        <f t="shared" si="8"/>
        <v>0</v>
      </c>
      <c r="L112" s="121">
        <v>0</v>
      </c>
      <c r="M112" s="130">
        <f t="shared" si="9"/>
        <v>0</v>
      </c>
      <c r="O112" s="3"/>
      <c r="P112" s="3"/>
      <c r="Q112" s="3"/>
      <c r="R112" s="3"/>
      <c r="S112" s="3"/>
      <c r="T112" s="3"/>
      <c r="AA112" s="3"/>
      <c r="AB112" s="3"/>
      <c r="AC112" s="3"/>
    </row>
    <row r="113" spans="2:29" x14ac:dyDescent="0.25">
      <c r="B113" s="17">
        <f t="shared" si="10"/>
        <v>99</v>
      </c>
      <c r="C113" s="23"/>
      <c r="D113" s="24"/>
      <c r="E113" s="23"/>
      <c r="F113" s="23"/>
      <c r="G113" s="22"/>
      <c r="H113" s="22"/>
      <c r="I113" s="22"/>
      <c r="J113" s="23"/>
      <c r="K113" s="128">
        <f t="shared" si="8"/>
        <v>0</v>
      </c>
      <c r="L113" s="121">
        <v>0</v>
      </c>
      <c r="M113" s="130">
        <f t="shared" si="9"/>
        <v>0</v>
      </c>
      <c r="O113" s="3"/>
      <c r="P113" s="3"/>
      <c r="Q113" s="3"/>
      <c r="R113" s="3"/>
      <c r="S113" s="3"/>
      <c r="T113" s="3"/>
      <c r="AA113" s="3"/>
      <c r="AB113" s="3"/>
      <c r="AC113" s="3"/>
    </row>
    <row r="114" spans="2:29" x14ac:dyDescent="0.25">
      <c r="B114" s="17">
        <f t="shared" si="10"/>
        <v>100</v>
      </c>
      <c r="C114" s="25"/>
      <c r="D114" s="24"/>
      <c r="E114" s="25"/>
      <c r="F114" s="25"/>
      <c r="G114" s="22"/>
      <c r="H114" s="22"/>
      <c r="I114" s="22"/>
      <c r="J114" s="25"/>
      <c r="K114" s="128">
        <f t="shared" si="8"/>
        <v>0</v>
      </c>
      <c r="L114" s="121">
        <v>0</v>
      </c>
      <c r="M114" s="130">
        <f t="shared" si="9"/>
        <v>0</v>
      </c>
      <c r="O114" s="3"/>
      <c r="P114" s="3"/>
      <c r="Q114" s="3"/>
      <c r="R114" s="3"/>
      <c r="S114" s="3"/>
      <c r="T114" s="3"/>
      <c r="AA114" s="3"/>
      <c r="AB114" s="3"/>
      <c r="AC114" s="3"/>
    </row>
    <row r="115" spans="2:29" x14ac:dyDescent="0.25">
      <c r="B115" s="26"/>
      <c r="C115" s="26"/>
      <c r="D115" s="26"/>
      <c r="E115" s="27" t="s">
        <v>23</v>
      </c>
      <c r="F115" s="27" t="s">
        <v>46</v>
      </c>
      <c r="G115" s="28">
        <f>SUM(G14:G114)</f>
        <v>0</v>
      </c>
      <c r="H115" s="28">
        <f>SUM(H14:H114)</f>
        <v>0</v>
      </c>
      <c r="I115" s="28">
        <f>SUM(I14:I114)</f>
        <v>0</v>
      </c>
      <c r="J115" s="29">
        <f>+G115+H115+I115</f>
        <v>0</v>
      </c>
      <c r="K115" s="129">
        <f>SUM(K14:K114)</f>
        <v>0</v>
      </c>
      <c r="L115" s="115"/>
      <c r="M115" s="131">
        <f>SUM(M14:M114)</f>
        <v>0</v>
      </c>
      <c r="O115" s="3"/>
      <c r="P115" s="3"/>
      <c r="Q115" s="3"/>
      <c r="R115" s="3"/>
      <c r="S115" s="3"/>
      <c r="T115" s="3"/>
      <c r="AA115" s="3"/>
      <c r="AB115" s="3"/>
      <c r="AC115" s="3"/>
    </row>
    <row r="116" spans="2:29" x14ac:dyDescent="0.25">
      <c r="B116" s="26"/>
      <c r="C116" s="26"/>
      <c r="D116" s="26"/>
      <c r="E116" s="30"/>
      <c r="F116" s="30"/>
      <c r="G116" s="30" t="s">
        <v>14</v>
      </c>
      <c r="H116" s="30" t="s">
        <v>15</v>
      </c>
      <c r="I116" s="30" t="s">
        <v>16</v>
      </c>
      <c r="J116" s="30" t="s">
        <v>47</v>
      </c>
      <c r="K116" s="114"/>
      <c r="L116" s="114"/>
      <c r="M116" s="114"/>
      <c r="O116" s="3"/>
      <c r="P116" s="3"/>
      <c r="Q116" s="3"/>
      <c r="R116" s="3"/>
      <c r="S116" s="3"/>
      <c r="T116" s="3"/>
      <c r="AA116" s="3"/>
      <c r="AB116" s="3"/>
      <c r="AC116" s="3"/>
    </row>
    <row r="117" spans="2:29" x14ac:dyDescent="0.25">
      <c r="B117" s="26"/>
      <c r="C117" s="26"/>
      <c r="D117" s="26"/>
      <c r="E117" s="31"/>
      <c r="F117" s="31"/>
      <c r="G117" s="31"/>
      <c r="H117" s="31"/>
      <c r="I117" s="31"/>
      <c r="J117" s="26"/>
      <c r="O117" s="3"/>
      <c r="P117" s="3"/>
      <c r="Q117" s="3"/>
      <c r="R117" s="3"/>
      <c r="S117" s="3"/>
      <c r="T117" s="3"/>
      <c r="AA117" s="3"/>
      <c r="AB117" s="3"/>
      <c r="AC117" s="3"/>
    </row>
  </sheetData>
  <pageMargins left="0.7" right="0.7" top="0.75" bottom="0.75" header="0.3" footer="0.3"/>
  <drawing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AL117"/>
  <sheetViews>
    <sheetView showGridLines="0" showRowColHeaders="0" workbookViewId="0">
      <selection activeCell="D3" sqref="D3:D4"/>
    </sheetView>
  </sheetViews>
  <sheetFormatPr defaultRowHeight="15" x14ac:dyDescent="0.25"/>
  <cols>
    <col min="1" max="1" width="2.28515625" style="3" customWidth="1"/>
    <col min="2" max="2" width="5.140625" style="3" customWidth="1"/>
    <col min="3" max="3" width="9.28515625" style="3" customWidth="1"/>
    <col min="4" max="4" width="62.28515625" style="3" customWidth="1"/>
    <col min="5" max="6" width="6.85546875" style="3" customWidth="1"/>
    <col min="7" max="7" width="6.42578125" style="3" customWidth="1"/>
    <col min="8" max="8" width="6.85546875" style="3" customWidth="1"/>
    <col min="9" max="9" width="6.28515625" style="3" customWidth="1"/>
    <col min="10" max="10" width="20" style="3" customWidth="1"/>
    <col min="11" max="12" width="10.5703125" style="3" customWidth="1"/>
    <col min="13" max="13" width="12.7109375" style="3" customWidth="1"/>
    <col min="14" max="14" width="9.140625" style="3"/>
    <col min="16" max="16" width="40.140625" customWidth="1"/>
    <col min="17" max="17" width="19.5703125" customWidth="1"/>
    <col min="19" max="19" width="13.28515625" customWidth="1"/>
    <col min="21" max="23" width="9.140625" style="3"/>
    <col min="24" max="24" width="5" style="3" customWidth="1"/>
    <col min="25" max="25" width="51.7109375" style="3" customWidth="1"/>
    <col min="26" max="26" width="12.7109375" style="3" customWidth="1"/>
    <col min="27" max="27" width="7.7109375" style="50" customWidth="1"/>
    <col min="28" max="28" width="12.7109375" style="51" customWidth="1"/>
    <col min="29" max="29" width="9.85546875" style="51" bestFit="1" customWidth="1"/>
    <col min="30" max="30" width="9.28515625" style="3" bestFit="1" customWidth="1"/>
    <col min="31" max="31" width="9.7109375" style="3" bestFit="1" customWidth="1"/>
    <col min="32" max="33" width="9.28515625" style="3" bestFit="1" customWidth="1"/>
    <col min="34" max="34" width="10.7109375" style="3" customWidth="1"/>
    <col min="35" max="35" width="9.7109375" style="3" bestFit="1" customWidth="1"/>
    <col min="36" max="37" width="9.140625" style="3"/>
    <col min="38" max="38" width="51" style="3" customWidth="1"/>
    <col min="39" max="16384" width="9.140625" style="3"/>
  </cols>
  <sheetData>
    <row r="1" spans="2:38" x14ac:dyDescent="0.25">
      <c r="Y1" s="26"/>
    </row>
    <row r="2" spans="2:38" ht="15.75" x14ac:dyDescent="0.25">
      <c r="X2" s="26"/>
      <c r="Y2" s="2" t="s">
        <v>121</v>
      </c>
      <c r="Z2" s="52"/>
      <c r="AA2" s="53"/>
      <c r="AB2" s="54"/>
      <c r="AC2" s="52"/>
      <c r="AD2" s="55"/>
      <c r="AE2" s="26"/>
      <c r="AF2" s="26"/>
      <c r="AG2" s="26"/>
      <c r="AH2" s="26"/>
      <c r="AI2" s="26"/>
      <c r="AL2" s="2" t="s">
        <v>127</v>
      </c>
    </row>
    <row r="3" spans="2:38" ht="43.5" customHeight="1" x14ac:dyDescent="0.25">
      <c r="D3" s="122" t="s">
        <v>132</v>
      </c>
      <c r="X3" s="56"/>
      <c r="Y3" s="102" t="s">
        <v>125</v>
      </c>
      <c r="Z3" s="57"/>
      <c r="AA3" s="53"/>
      <c r="AB3" s="58"/>
      <c r="AC3" s="58"/>
      <c r="AD3" s="57"/>
      <c r="AE3" s="57"/>
      <c r="AF3" s="57"/>
      <c r="AG3" s="57"/>
      <c r="AH3" s="57"/>
      <c r="AI3" s="57"/>
    </row>
    <row r="4" spans="2:38" x14ac:dyDescent="0.25">
      <c r="D4" s="123"/>
      <c r="X4" s="59"/>
      <c r="Y4" s="59"/>
      <c r="Z4" s="26"/>
      <c r="AA4" s="53"/>
      <c r="AB4" s="58"/>
      <c r="AC4" s="58"/>
      <c r="AD4" s="26"/>
      <c r="AE4" s="26"/>
      <c r="AF4" s="26"/>
      <c r="AG4" s="26"/>
      <c r="AH4" s="26"/>
      <c r="AI4" s="26"/>
    </row>
    <row r="5" spans="2:38" x14ac:dyDescent="0.25">
      <c r="B5" s="1"/>
      <c r="C5" s="1"/>
      <c r="D5" s="2" t="s">
        <v>86</v>
      </c>
      <c r="E5" s="1"/>
      <c r="F5" s="1"/>
      <c r="G5" s="1"/>
      <c r="H5" s="1"/>
      <c r="I5" s="1"/>
      <c r="J5" s="1"/>
      <c r="K5" s="1"/>
      <c r="L5" s="1"/>
      <c r="M5" s="1"/>
      <c r="X5" s="59"/>
      <c r="Y5" s="60" t="s">
        <v>88</v>
      </c>
      <c r="Z5" s="26"/>
      <c r="AA5" s="53"/>
      <c r="AB5" s="61" t="s">
        <v>89</v>
      </c>
      <c r="AC5" s="58" t="s">
        <v>122</v>
      </c>
      <c r="AD5" s="26"/>
      <c r="AE5" s="26"/>
      <c r="AF5" s="26"/>
      <c r="AG5" s="26"/>
      <c r="AH5" s="26"/>
      <c r="AI5" s="26"/>
    </row>
    <row r="6" spans="2:38" ht="15" customHeight="1" x14ac:dyDescent="0.25">
      <c r="B6" s="1"/>
      <c r="C6" s="4"/>
      <c r="D6" s="5"/>
      <c r="E6" s="6"/>
      <c r="F6" s="1"/>
      <c r="G6" s="1"/>
      <c r="H6" s="1"/>
      <c r="I6" s="1"/>
      <c r="J6" s="1"/>
      <c r="K6" s="1"/>
      <c r="L6" s="1"/>
      <c r="M6" s="1"/>
      <c r="X6" s="59"/>
      <c r="Y6" s="62" t="s">
        <v>90</v>
      </c>
      <c r="Z6" s="63"/>
      <c r="AA6" s="53"/>
      <c r="AB6" s="58"/>
      <c r="AC6" s="58"/>
      <c r="AD6" s="26"/>
      <c r="AE6" s="26"/>
      <c r="AF6" s="26"/>
      <c r="AG6" s="26"/>
      <c r="AH6" s="26"/>
      <c r="AI6" s="26"/>
    </row>
    <row r="7" spans="2:38" ht="15" customHeight="1" x14ac:dyDescent="0.25">
      <c r="B7" s="1"/>
      <c r="C7" s="4"/>
      <c r="D7" s="7" t="s">
        <v>0</v>
      </c>
      <c r="E7" s="6"/>
      <c r="F7" s="4"/>
      <c r="G7" s="1"/>
      <c r="H7" s="1"/>
      <c r="I7" s="1"/>
      <c r="J7" s="1"/>
      <c r="K7" s="1"/>
      <c r="L7" s="1"/>
      <c r="M7" s="11"/>
      <c r="X7" s="59"/>
      <c r="Y7" s="62" t="s">
        <v>91</v>
      </c>
      <c r="Z7" s="63"/>
      <c r="AA7" s="53"/>
      <c r="AB7" s="64" t="s">
        <v>123</v>
      </c>
      <c r="AC7" s="65"/>
      <c r="AD7" s="66"/>
      <c r="AE7" s="66"/>
      <c r="AF7" s="66"/>
      <c r="AG7" s="66"/>
      <c r="AH7" s="66"/>
      <c r="AI7" s="100">
        <v>0</v>
      </c>
    </row>
    <row r="8" spans="2:38" x14ac:dyDescent="0.25">
      <c r="B8" s="8" t="s">
        <v>1</v>
      </c>
      <c r="C8" s="9"/>
      <c r="D8" s="10" t="s">
        <v>48</v>
      </c>
      <c r="E8" s="8"/>
      <c r="F8" s="4"/>
      <c r="G8" s="1"/>
      <c r="H8" s="1"/>
      <c r="I8" s="1"/>
      <c r="J8" s="11" t="s">
        <v>2</v>
      </c>
      <c r="K8" s="1"/>
      <c r="L8" s="1"/>
      <c r="M8" s="11"/>
      <c r="X8" s="59"/>
      <c r="Y8" s="62" t="s">
        <v>92</v>
      </c>
      <c r="Z8" s="63"/>
      <c r="AA8" s="53"/>
      <c r="AB8" s="67"/>
      <c r="AC8" s="68"/>
      <c r="AD8" s="68"/>
      <c r="AE8" s="68"/>
      <c r="AF8" s="68"/>
      <c r="AG8" s="69"/>
      <c r="AH8" s="70" t="s">
        <v>93</v>
      </c>
      <c r="AI8" s="101"/>
    </row>
    <row r="9" spans="2:38" x14ac:dyDescent="0.25">
      <c r="B9" s="8" t="s">
        <v>1</v>
      </c>
      <c r="C9" s="9"/>
      <c r="D9" s="10" t="s">
        <v>3</v>
      </c>
      <c r="E9" s="8"/>
      <c r="F9" s="4"/>
      <c r="G9" s="1"/>
      <c r="H9" s="1"/>
      <c r="I9" s="1"/>
      <c r="J9" s="12">
        <f>J11/24</f>
        <v>0</v>
      </c>
      <c r="K9" s="1"/>
      <c r="L9" s="1"/>
      <c r="M9" s="11"/>
      <c r="X9" s="59"/>
      <c r="Y9" s="62" t="s">
        <v>94</v>
      </c>
      <c r="Z9" s="63"/>
      <c r="AA9" s="53"/>
      <c r="AB9" s="71"/>
      <c r="AC9" s="72"/>
      <c r="AD9" s="72"/>
      <c r="AE9" s="72"/>
      <c r="AF9" s="72"/>
      <c r="AG9" s="73"/>
      <c r="AH9" s="74"/>
      <c r="AI9" s="75"/>
    </row>
    <row r="10" spans="2:38" x14ac:dyDescent="0.25">
      <c r="B10" s="8" t="s">
        <v>1</v>
      </c>
      <c r="C10" s="9"/>
      <c r="D10" s="10" t="s">
        <v>4</v>
      </c>
      <c r="E10" s="8"/>
      <c r="F10" s="4"/>
      <c r="G10" s="1"/>
      <c r="H10" s="1"/>
      <c r="I10" s="1"/>
      <c r="J10" s="11" t="s">
        <v>5</v>
      </c>
      <c r="K10" s="118" t="s">
        <v>328</v>
      </c>
      <c r="L10" s="118" t="s">
        <v>99</v>
      </c>
      <c r="M10" s="11" t="s">
        <v>293</v>
      </c>
      <c r="X10" s="59"/>
      <c r="Y10" s="62" t="s">
        <v>95</v>
      </c>
      <c r="Z10" s="76">
        <f>AC67</f>
        <v>0</v>
      </c>
      <c r="AA10" s="53"/>
      <c r="AB10" s="64" t="s">
        <v>124</v>
      </c>
      <c r="AC10" s="77"/>
      <c r="AD10" s="78"/>
      <c r="AE10" s="78"/>
      <c r="AF10" s="78"/>
      <c r="AG10" s="78"/>
      <c r="AH10" s="78"/>
      <c r="AI10" s="100">
        <v>0</v>
      </c>
    </row>
    <row r="11" spans="2:38" x14ac:dyDescent="0.25">
      <c r="B11" s="8"/>
      <c r="C11" s="32" t="s">
        <v>49</v>
      </c>
      <c r="D11" s="10"/>
      <c r="E11" s="8"/>
      <c r="F11" s="4"/>
      <c r="G11" s="13">
        <f>SUM(G14:G114)</f>
        <v>0</v>
      </c>
      <c r="H11" s="13">
        <f>SUM(H14:H114)</f>
        <v>0</v>
      </c>
      <c r="I11" s="13">
        <f>SUM(I14:I114)</f>
        <v>0</v>
      </c>
      <c r="J11" s="14">
        <f>+G11+H11+I11</f>
        <v>0</v>
      </c>
      <c r="K11" s="116" t="s">
        <v>106</v>
      </c>
      <c r="L11" s="116" t="s">
        <v>106</v>
      </c>
      <c r="M11" s="117">
        <f>M115</f>
        <v>0</v>
      </c>
      <c r="X11" s="59"/>
      <c r="Y11" s="62" t="s">
        <v>96</v>
      </c>
      <c r="Z11" s="79"/>
      <c r="AA11" s="53"/>
      <c r="AB11" s="74"/>
      <c r="AC11" s="80"/>
      <c r="AD11" s="80"/>
      <c r="AE11" s="80"/>
      <c r="AF11" s="80"/>
      <c r="AG11" s="75"/>
      <c r="AH11" s="81" t="s">
        <v>93</v>
      </c>
      <c r="AI11" s="101"/>
    </row>
    <row r="12" spans="2:38" x14ac:dyDescent="0.25">
      <c r="B12" s="8"/>
      <c r="C12" s="32" t="s">
        <v>49</v>
      </c>
      <c r="D12" s="7"/>
      <c r="E12" s="11" t="s">
        <v>6</v>
      </c>
      <c r="F12" s="11" t="s">
        <v>7</v>
      </c>
      <c r="G12" s="11" t="s">
        <v>8</v>
      </c>
      <c r="H12" s="11" t="s">
        <v>8</v>
      </c>
      <c r="I12" s="11" t="s">
        <v>8</v>
      </c>
      <c r="J12" s="15" t="s">
        <v>9</v>
      </c>
      <c r="K12" s="116" t="s">
        <v>113</v>
      </c>
      <c r="L12" s="116" t="s">
        <v>113</v>
      </c>
      <c r="M12" s="11"/>
      <c r="X12" s="59"/>
      <c r="Y12" s="59"/>
      <c r="Z12" s="26"/>
      <c r="AA12" s="53"/>
      <c r="AB12" s="58"/>
      <c r="AC12" s="58"/>
      <c r="AD12" s="26"/>
      <c r="AE12" s="26"/>
      <c r="AF12" s="26"/>
      <c r="AG12" s="26"/>
      <c r="AH12" s="26"/>
      <c r="AI12" s="26"/>
    </row>
    <row r="13" spans="2:38" x14ac:dyDescent="0.25">
      <c r="B13" s="11" t="s">
        <v>10</v>
      </c>
      <c r="C13" s="11" t="s">
        <v>11</v>
      </c>
      <c r="D13" s="11" t="s">
        <v>12</v>
      </c>
      <c r="E13" s="11" t="s">
        <v>13</v>
      </c>
      <c r="F13" s="11" t="s">
        <v>13</v>
      </c>
      <c r="G13" s="11" t="s">
        <v>14</v>
      </c>
      <c r="H13" s="11" t="s">
        <v>15</v>
      </c>
      <c r="I13" s="11" t="s">
        <v>16</v>
      </c>
      <c r="J13" s="16" t="s">
        <v>17</v>
      </c>
      <c r="K13" s="118" t="s">
        <v>292</v>
      </c>
      <c r="L13" s="118" t="s">
        <v>118</v>
      </c>
      <c r="M13" s="118" t="s">
        <v>327</v>
      </c>
      <c r="X13" s="31"/>
      <c r="Y13" s="31"/>
      <c r="Z13" s="82" t="s">
        <v>97</v>
      </c>
      <c r="AA13" s="83" t="s">
        <v>98</v>
      </c>
      <c r="AB13" s="84" t="s">
        <v>99</v>
      </c>
      <c r="AC13" s="84" t="s">
        <v>100</v>
      </c>
      <c r="AD13" s="82" t="s">
        <v>101</v>
      </c>
      <c r="AE13" s="82" t="s">
        <v>101</v>
      </c>
      <c r="AF13" s="82" t="s">
        <v>102</v>
      </c>
      <c r="AG13" s="82" t="s">
        <v>102</v>
      </c>
      <c r="AH13" s="82" t="s">
        <v>102</v>
      </c>
      <c r="AI13" s="82" t="s">
        <v>103</v>
      </c>
    </row>
    <row r="14" spans="2:38" x14ac:dyDescent="0.25">
      <c r="B14" s="17">
        <v>0</v>
      </c>
      <c r="C14" s="18"/>
      <c r="D14" s="19"/>
      <c r="E14" s="18"/>
      <c r="F14" s="18"/>
      <c r="G14" s="20"/>
      <c r="H14" s="20"/>
      <c r="I14" s="20"/>
      <c r="J14" s="20"/>
      <c r="K14" s="128">
        <f t="shared" ref="K14:K77" si="0">G14</f>
        <v>0</v>
      </c>
      <c r="L14" s="121">
        <v>0</v>
      </c>
      <c r="M14" s="130">
        <f t="shared" ref="M14:M77" si="1">IF(K14=0,+L14,(K14*L14))</f>
        <v>0</v>
      </c>
      <c r="X14" s="31"/>
      <c r="Y14" s="31"/>
      <c r="Z14" s="82" t="s">
        <v>104</v>
      </c>
      <c r="AA14" s="83" t="s">
        <v>105</v>
      </c>
      <c r="AB14" s="84" t="s">
        <v>106</v>
      </c>
      <c r="AC14" s="84" t="s">
        <v>107</v>
      </c>
      <c r="AD14" s="82" t="s">
        <v>108</v>
      </c>
      <c r="AE14" s="82" t="s">
        <v>109</v>
      </c>
      <c r="AF14" s="82" t="s">
        <v>109</v>
      </c>
      <c r="AG14" s="82" t="s">
        <v>110</v>
      </c>
      <c r="AH14" s="82" t="s">
        <v>111</v>
      </c>
      <c r="AI14" s="82" t="s">
        <v>108</v>
      </c>
    </row>
    <row r="15" spans="2:38" x14ac:dyDescent="0.25">
      <c r="B15" s="17">
        <v>1</v>
      </c>
      <c r="C15" s="18"/>
      <c r="D15" s="19"/>
      <c r="E15" s="18"/>
      <c r="F15" s="18"/>
      <c r="G15" s="21"/>
      <c r="H15" s="21"/>
      <c r="I15" s="21"/>
      <c r="J15" s="20"/>
      <c r="K15" s="128">
        <f t="shared" si="0"/>
        <v>0</v>
      </c>
      <c r="L15" s="121">
        <v>0</v>
      </c>
      <c r="M15" s="130">
        <f t="shared" si="1"/>
        <v>0</v>
      </c>
      <c r="X15" s="31"/>
      <c r="Y15" s="26"/>
      <c r="Z15" s="82" t="s">
        <v>112</v>
      </c>
      <c r="AA15" s="83" t="s">
        <v>100</v>
      </c>
      <c r="AB15" s="84" t="s">
        <v>113</v>
      </c>
      <c r="AC15" s="84" t="s">
        <v>113</v>
      </c>
      <c r="AD15" s="82" t="s">
        <v>114</v>
      </c>
      <c r="AE15" s="82" t="s">
        <v>108</v>
      </c>
      <c r="AF15" s="82" t="s">
        <v>108</v>
      </c>
      <c r="AG15" s="82" t="s">
        <v>108</v>
      </c>
      <c r="AH15" s="82" t="s">
        <v>115</v>
      </c>
      <c r="AI15" s="82" t="s">
        <v>116</v>
      </c>
    </row>
    <row r="16" spans="2:38" x14ac:dyDescent="0.25">
      <c r="B16" s="17">
        <f>B15+1</f>
        <v>2</v>
      </c>
      <c r="C16" s="18"/>
      <c r="D16" s="19"/>
      <c r="E16" s="18"/>
      <c r="F16" s="18"/>
      <c r="G16" s="21"/>
      <c r="H16" s="21"/>
      <c r="I16" s="21"/>
      <c r="J16" s="20"/>
      <c r="K16" s="128">
        <f t="shared" si="0"/>
        <v>0</v>
      </c>
      <c r="L16" s="121">
        <v>0</v>
      </c>
      <c r="M16" s="130">
        <f t="shared" si="1"/>
        <v>0</v>
      </c>
      <c r="X16" s="31" t="s">
        <v>101</v>
      </c>
      <c r="Y16" s="60" t="s">
        <v>117</v>
      </c>
      <c r="Z16" s="82" t="s">
        <v>118</v>
      </c>
      <c r="AA16" s="82" t="s">
        <v>118</v>
      </c>
      <c r="AB16" s="82" t="s">
        <v>118</v>
      </c>
      <c r="AC16" s="84" t="s">
        <v>119</v>
      </c>
      <c r="AD16" s="82" t="s">
        <v>118</v>
      </c>
      <c r="AE16" s="82" t="s">
        <v>118</v>
      </c>
      <c r="AF16" s="82" t="s">
        <v>119</v>
      </c>
      <c r="AG16" s="82" t="s">
        <v>119</v>
      </c>
      <c r="AH16" s="82" t="s">
        <v>119</v>
      </c>
      <c r="AI16" s="82" t="s">
        <v>118</v>
      </c>
    </row>
    <row r="17" spans="2:35" x14ac:dyDescent="0.25">
      <c r="B17" s="17">
        <f t="shared" ref="B17:B80" si="2">B16+1</f>
        <v>3</v>
      </c>
      <c r="C17" s="18"/>
      <c r="D17" s="19"/>
      <c r="E17" s="18"/>
      <c r="F17" s="18"/>
      <c r="G17" s="21"/>
      <c r="H17" s="21"/>
      <c r="I17" s="21"/>
      <c r="J17" s="20"/>
      <c r="K17" s="128">
        <f t="shared" si="0"/>
        <v>0</v>
      </c>
      <c r="L17" s="121">
        <v>0</v>
      </c>
      <c r="M17" s="130">
        <f t="shared" si="1"/>
        <v>0</v>
      </c>
      <c r="X17" s="85">
        <v>1</v>
      </c>
      <c r="Y17" s="86"/>
      <c r="Z17" s="87"/>
      <c r="AA17" s="88"/>
      <c r="AB17" s="89"/>
      <c r="AC17" s="90">
        <f>IF(AA17=0,+AB17,(AA17*AB17))</f>
        <v>0</v>
      </c>
      <c r="AD17" s="91"/>
      <c r="AE17" s="92"/>
      <c r="AF17" s="93" t="str">
        <f>IF(AC17=0,"",+AC17/$AC$67)</f>
        <v/>
      </c>
      <c r="AG17" s="93" t="str">
        <f>IF(AD17=0,"",SUM(AC17*AD17)/$AC$67)</f>
        <v/>
      </c>
      <c r="AH17" s="94">
        <f>AC17</f>
        <v>0</v>
      </c>
      <c r="AI17" s="92"/>
    </row>
    <row r="18" spans="2:35" x14ac:dyDescent="0.25">
      <c r="B18" s="17">
        <f t="shared" si="2"/>
        <v>4</v>
      </c>
      <c r="C18" s="18"/>
      <c r="D18" s="19"/>
      <c r="E18" s="18"/>
      <c r="F18" s="18"/>
      <c r="G18" s="21"/>
      <c r="H18" s="21"/>
      <c r="I18" s="21"/>
      <c r="J18" s="20"/>
      <c r="K18" s="128">
        <f t="shared" si="0"/>
        <v>0</v>
      </c>
      <c r="L18" s="121">
        <v>0</v>
      </c>
      <c r="M18" s="130">
        <f t="shared" si="1"/>
        <v>0</v>
      </c>
      <c r="X18" s="85">
        <f>X17+1</f>
        <v>2</v>
      </c>
      <c r="Y18" s="86"/>
      <c r="Z18" s="87"/>
      <c r="AA18" s="88"/>
      <c r="AB18" s="89"/>
      <c r="AC18" s="90">
        <f t="shared" ref="AC18:AC66" si="3">IF(AA18=0,+AB18,(AA18*AB18))</f>
        <v>0</v>
      </c>
      <c r="AD18" s="91"/>
      <c r="AE18" s="92"/>
      <c r="AF18" s="93" t="str">
        <f>IF(AC18=0,"",(+AC18/$AC$67)+AF17)</f>
        <v/>
      </c>
      <c r="AG18" s="93" t="str">
        <f>IF(AD18=0,"",(SUM(AC18*AD18)/$AC$67)+AG17)</f>
        <v/>
      </c>
      <c r="AH18" s="94">
        <f>AH17+AC18</f>
        <v>0</v>
      </c>
      <c r="AI18" s="92"/>
    </row>
    <row r="19" spans="2:35" x14ac:dyDescent="0.25">
      <c r="B19" s="17">
        <f t="shared" si="2"/>
        <v>5</v>
      </c>
      <c r="C19" s="18"/>
      <c r="D19" s="19"/>
      <c r="E19" s="18"/>
      <c r="F19" s="18"/>
      <c r="G19" s="21"/>
      <c r="H19" s="21"/>
      <c r="I19" s="21"/>
      <c r="J19" s="20"/>
      <c r="K19" s="128">
        <f t="shared" si="0"/>
        <v>0</v>
      </c>
      <c r="L19" s="121">
        <v>0</v>
      </c>
      <c r="M19" s="130">
        <f t="shared" si="1"/>
        <v>0</v>
      </c>
      <c r="X19" s="85">
        <f t="shared" ref="X19:X66" si="4">X18+1</f>
        <v>3</v>
      </c>
      <c r="Y19" s="86"/>
      <c r="Z19" s="87"/>
      <c r="AA19" s="88"/>
      <c r="AB19" s="89"/>
      <c r="AC19" s="90">
        <f t="shared" si="3"/>
        <v>0</v>
      </c>
      <c r="AD19" s="91"/>
      <c r="AE19" s="92"/>
      <c r="AF19" s="93" t="str">
        <f>IF(AC19=0,"",(+AC19/$AC$67)+AF18)</f>
        <v/>
      </c>
      <c r="AG19" s="93" t="str">
        <f t="shared" ref="AG19:AG66" si="5">IF(AD19=0,"",(SUM(AC19*AD19)/$AC$67)+AG18)</f>
        <v/>
      </c>
      <c r="AH19" s="94">
        <f t="shared" ref="AH19:AH66" si="6">AH18+AC19</f>
        <v>0</v>
      </c>
      <c r="AI19" s="92"/>
    </row>
    <row r="20" spans="2:35" x14ac:dyDescent="0.25">
      <c r="B20" s="17">
        <f t="shared" si="2"/>
        <v>6</v>
      </c>
      <c r="C20" s="18"/>
      <c r="D20" s="19"/>
      <c r="E20" s="18"/>
      <c r="F20" s="18"/>
      <c r="G20" s="21"/>
      <c r="H20" s="21"/>
      <c r="I20" s="21"/>
      <c r="J20" s="20"/>
      <c r="K20" s="128">
        <f t="shared" si="0"/>
        <v>0</v>
      </c>
      <c r="L20" s="121">
        <v>0</v>
      </c>
      <c r="M20" s="130">
        <f t="shared" si="1"/>
        <v>0</v>
      </c>
      <c r="X20" s="85">
        <f t="shared" si="4"/>
        <v>4</v>
      </c>
      <c r="Y20" s="86"/>
      <c r="Z20" s="87"/>
      <c r="AA20" s="88"/>
      <c r="AB20" s="89"/>
      <c r="AC20" s="90">
        <f t="shared" si="3"/>
        <v>0</v>
      </c>
      <c r="AD20" s="91"/>
      <c r="AE20" s="92"/>
      <c r="AF20" s="93" t="str">
        <f t="shared" ref="AF20:AF66" si="7">IF(AC20=0,"",(+AC20/$AC$67)+AF19)</f>
        <v/>
      </c>
      <c r="AG20" s="93" t="str">
        <f t="shared" si="5"/>
        <v/>
      </c>
      <c r="AH20" s="94">
        <f t="shared" si="6"/>
        <v>0</v>
      </c>
      <c r="AI20" s="92"/>
    </row>
    <row r="21" spans="2:35" x14ac:dyDescent="0.25">
      <c r="B21" s="17">
        <f t="shared" si="2"/>
        <v>7</v>
      </c>
      <c r="C21" s="18"/>
      <c r="D21" s="19"/>
      <c r="E21" s="18"/>
      <c r="F21" s="18"/>
      <c r="G21" s="21"/>
      <c r="H21" s="21"/>
      <c r="I21" s="21"/>
      <c r="J21" s="20"/>
      <c r="K21" s="128">
        <f t="shared" si="0"/>
        <v>0</v>
      </c>
      <c r="L21" s="121">
        <v>0</v>
      </c>
      <c r="M21" s="130">
        <f t="shared" si="1"/>
        <v>0</v>
      </c>
      <c r="X21" s="85">
        <f t="shared" si="4"/>
        <v>5</v>
      </c>
      <c r="Y21" s="86"/>
      <c r="Z21" s="87"/>
      <c r="AA21" s="88"/>
      <c r="AB21" s="89"/>
      <c r="AC21" s="90">
        <f t="shared" si="3"/>
        <v>0</v>
      </c>
      <c r="AD21" s="91"/>
      <c r="AE21" s="92"/>
      <c r="AF21" s="93" t="str">
        <f t="shared" si="7"/>
        <v/>
      </c>
      <c r="AG21" s="93" t="str">
        <f t="shared" si="5"/>
        <v/>
      </c>
      <c r="AH21" s="94">
        <f t="shared" si="6"/>
        <v>0</v>
      </c>
      <c r="AI21" s="92"/>
    </row>
    <row r="22" spans="2:35" x14ac:dyDescent="0.25">
      <c r="B22" s="17">
        <f t="shared" si="2"/>
        <v>8</v>
      </c>
      <c r="C22" s="18"/>
      <c r="D22" s="19"/>
      <c r="E22" s="18"/>
      <c r="F22" s="18"/>
      <c r="G22" s="21"/>
      <c r="H22" s="21"/>
      <c r="I22" s="21"/>
      <c r="J22" s="20"/>
      <c r="K22" s="128">
        <f t="shared" si="0"/>
        <v>0</v>
      </c>
      <c r="L22" s="121">
        <v>0</v>
      </c>
      <c r="M22" s="130">
        <f t="shared" si="1"/>
        <v>0</v>
      </c>
      <c r="X22" s="85">
        <f t="shared" si="4"/>
        <v>6</v>
      </c>
      <c r="Y22" s="86"/>
      <c r="Z22" s="87"/>
      <c r="AA22" s="88"/>
      <c r="AB22" s="89"/>
      <c r="AC22" s="90">
        <f t="shared" si="3"/>
        <v>0</v>
      </c>
      <c r="AD22" s="91"/>
      <c r="AE22" s="92"/>
      <c r="AF22" s="93" t="str">
        <f t="shared" si="7"/>
        <v/>
      </c>
      <c r="AG22" s="93" t="str">
        <f t="shared" si="5"/>
        <v/>
      </c>
      <c r="AH22" s="94">
        <f t="shared" si="6"/>
        <v>0</v>
      </c>
      <c r="AI22" s="92"/>
    </row>
    <row r="23" spans="2:35" x14ac:dyDescent="0.25">
      <c r="B23" s="17">
        <f t="shared" si="2"/>
        <v>9</v>
      </c>
      <c r="C23" s="18"/>
      <c r="D23" s="19"/>
      <c r="E23" s="18"/>
      <c r="F23" s="18"/>
      <c r="G23" s="21"/>
      <c r="H23" s="21"/>
      <c r="I23" s="21"/>
      <c r="J23" s="20"/>
      <c r="K23" s="128">
        <f t="shared" si="0"/>
        <v>0</v>
      </c>
      <c r="L23" s="121">
        <v>0</v>
      </c>
      <c r="M23" s="130">
        <f t="shared" si="1"/>
        <v>0</v>
      </c>
      <c r="X23" s="85">
        <f t="shared" si="4"/>
        <v>7</v>
      </c>
      <c r="Y23" s="86"/>
      <c r="Z23" s="87"/>
      <c r="AA23" s="88"/>
      <c r="AB23" s="89"/>
      <c r="AC23" s="90">
        <f t="shared" si="3"/>
        <v>0</v>
      </c>
      <c r="AD23" s="91"/>
      <c r="AE23" s="92"/>
      <c r="AF23" s="93" t="str">
        <f t="shared" si="7"/>
        <v/>
      </c>
      <c r="AG23" s="93" t="str">
        <f t="shared" si="5"/>
        <v/>
      </c>
      <c r="AH23" s="94">
        <f t="shared" si="6"/>
        <v>0</v>
      </c>
      <c r="AI23" s="92"/>
    </row>
    <row r="24" spans="2:35" x14ac:dyDescent="0.25">
      <c r="B24" s="17">
        <f t="shared" si="2"/>
        <v>10</v>
      </c>
      <c r="C24" s="18"/>
      <c r="D24" s="19"/>
      <c r="E24" s="18"/>
      <c r="F24" s="18"/>
      <c r="G24" s="21"/>
      <c r="H24" s="21"/>
      <c r="I24" s="21"/>
      <c r="J24" s="20"/>
      <c r="K24" s="128">
        <f t="shared" si="0"/>
        <v>0</v>
      </c>
      <c r="L24" s="121">
        <v>0</v>
      </c>
      <c r="M24" s="130">
        <f t="shared" si="1"/>
        <v>0</v>
      </c>
      <c r="X24" s="85">
        <f t="shared" si="4"/>
        <v>8</v>
      </c>
      <c r="Y24" s="86"/>
      <c r="Z24" s="87"/>
      <c r="AA24" s="88"/>
      <c r="AB24" s="89"/>
      <c r="AC24" s="90">
        <f t="shared" si="3"/>
        <v>0</v>
      </c>
      <c r="AD24" s="91"/>
      <c r="AE24" s="92"/>
      <c r="AF24" s="93" t="str">
        <f t="shared" si="7"/>
        <v/>
      </c>
      <c r="AG24" s="93" t="str">
        <f t="shared" si="5"/>
        <v/>
      </c>
      <c r="AH24" s="94">
        <f t="shared" si="6"/>
        <v>0</v>
      </c>
      <c r="AI24" s="92"/>
    </row>
    <row r="25" spans="2:35" x14ac:dyDescent="0.25">
      <c r="B25" s="17">
        <f t="shared" si="2"/>
        <v>11</v>
      </c>
      <c r="C25" s="18"/>
      <c r="D25" s="19"/>
      <c r="E25" s="18"/>
      <c r="F25" s="18"/>
      <c r="G25" s="21"/>
      <c r="H25" s="21"/>
      <c r="I25" s="21"/>
      <c r="J25" s="20"/>
      <c r="K25" s="128">
        <f t="shared" si="0"/>
        <v>0</v>
      </c>
      <c r="L25" s="121">
        <v>0</v>
      </c>
      <c r="M25" s="130">
        <f t="shared" si="1"/>
        <v>0</v>
      </c>
      <c r="X25" s="85">
        <f t="shared" si="4"/>
        <v>9</v>
      </c>
      <c r="Y25" s="86"/>
      <c r="Z25" s="87"/>
      <c r="AA25" s="88"/>
      <c r="AB25" s="89"/>
      <c r="AC25" s="90">
        <f t="shared" si="3"/>
        <v>0</v>
      </c>
      <c r="AD25" s="91"/>
      <c r="AE25" s="92"/>
      <c r="AF25" s="93" t="str">
        <f t="shared" si="7"/>
        <v/>
      </c>
      <c r="AG25" s="93" t="str">
        <f t="shared" si="5"/>
        <v/>
      </c>
      <c r="AH25" s="94">
        <f t="shared" si="6"/>
        <v>0</v>
      </c>
      <c r="AI25" s="92"/>
    </row>
    <row r="26" spans="2:35" x14ac:dyDescent="0.25">
      <c r="B26" s="17">
        <f t="shared" si="2"/>
        <v>12</v>
      </c>
      <c r="C26" s="18"/>
      <c r="D26" s="19"/>
      <c r="E26" s="18"/>
      <c r="F26" s="18"/>
      <c r="G26" s="21"/>
      <c r="H26" s="21"/>
      <c r="I26" s="21"/>
      <c r="J26" s="20"/>
      <c r="K26" s="128">
        <f t="shared" si="0"/>
        <v>0</v>
      </c>
      <c r="L26" s="121">
        <v>0</v>
      </c>
      <c r="M26" s="130">
        <f t="shared" si="1"/>
        <v>0</v>
      </c>
      <c r="X26" s="85">
        <f t="shared" si="4"/>
        <v>10</v>
      </c>
      <c r="Y26" s="86"/>
      <c r="Z26" s="87"/>
      <c r="AA26" s="88"/>
      <c r="AB26" s="89"/>
      <c r="AC26" s="90">
        <f t="shared" si="3"/>
        <v>0</v>
      </c>
      <c r="AD26" s="91"/>
      <c r="AE26" s="92"/>
      <c r="AF26" s="93" t="str">
        <f t="shared" si="7"/>
        <v/>
      </c>
      <c r="AG26" s="93" t="str">
        <f t="shared" si="5"/>
        <v/>
      </c>
      <c r="AH26" s="94">
        <f t="shared" si="6"/>
        <v>0</v>
      </c>
      <c r="AI26" s="92"/>
    </row>
    <row r="27" spans="2:35" x14ac:dyDescent="0.25">
      <c r="B27" s="17">
        <f t="shared" si="2"/>
        <v>13</v>
      </c>
      <c r="C27" s="18"/>
      <c r="D27" s="19"/>
      <c r="E27" s="18"/>
      <c r="F27" s="18"/>
      <c r="G27" s="21"/>
      <c r="H27" s="21"/>
      <c r="I27" s="21"/>
      <c r="J27" s="20"/>
      <c r="K27" s="128">
        <f t="shared" si="0"/>
        <v>0</v>
      </c>
      <c r="L27" s="121">
        <v>0</v>
      </c>
      <c r="M27" s="130">
        <f t="shared" si="1"/>
        <v>0</v>
      </c>
      <c r="X27" s="85">
        <f t="shared" si="4"/>
        <v>11</v>
      </c>
      <c r="Y27" s="86"/>
      <c r="Z27" s="87"/>
      <c r="AA27" s="88"/>
      <c r="AB27" s="89"/>
      <c r="AC27" s="90">
        <f t="shared" si="3"/>
        <v>0</v>
      </c>
      <c r="AD27" s="91"/>
      <c r="AE27" s="92"/>
      <c r="AF27" s="93" t="str">
        <f t="shared" si="7"/>
        <v/>
      </c>
      <c r="AG27" s="93" t="str">
        <f t="shared" si="5"/>
        <v/>
      </c>
      <c r="AH27" s="94">
        <f t="shared" si="6"/>
        <v>0</v>
      </c>
      <c r="AI27" s="92"/>
    </row>
    <row r="28" spans="2:35" x14ac:dyDescent="0.25">
      <c r="B28" s="17">
        <f t="shared" si="2"/>
        <v>14</v>
      </c>
      <c r="C28" s="18"/>
      <c r="D28" s="19"/>
      <c r="E28" s="18"/>
      <c r="F28" s="18"/>
      <c r="G28" s="21"/>
      <c r="H28" s="21"/>
      <c r="I28" s="21"/>
      <c r="J28" s="20"/>
      <c r="K28" s="128">
        <f t="shared" si="0"/>
        <v>0</v>
      </c>
      <c r="L28" s="121">
        <v>0</v>
      </c>
      <c r="M28" s="130">
        <f t="shared" si="1"/>
        <v>0</v>
      </c>
      <c r="X28" s="85">
        <f t="shared" si="4"/>
        <v>12</v>
      </c>
      <c r="Y28" s="86"/>
      <c r="Z28" s="87"/>
      <c r="AA28" s="88"/>
      <c r="AB28" s="89"/>
      <c r="AC28" s="90">
        <f t="shared" si="3"/>
        <v>0</v>
      </c>
      <c r="AD28" s="91"/>
      <c r="AE28" s="92"/>
      <c r="AF28" s="93" t="str">
        <f t="shared" si="7"/>
        <v/>
      </c>
      <c r="AG28" s="93" t="str">
        <f t="shared" si="5"/>
        <v/>
      </c>
      <c r="AH28" s="94">
        <f t="shared" si="6"/>
        <v>0</v>
      </c>
      <c r="AI28" s="92"/>
    </row>
    <row r="29" spans="2:35" x14ac:dyDescent="0.25">
      <c r="B29" s="17">
        <f t="shared" si="2"/>
        <v>15</v>
      </c>
      <c r="C29" s="18"/>
      <c r="D29" s="19"/>
      <c r="E29" s="18"/>
      <c r="F29" s="18"/>
      <c r="G29" s="21"/>
      <c r="H29" s="21"/>
      <c r="I29" s="21"/>
      <c r="J29" s="20"/>
      <c r="K29" s="128">
        <f t="shared" si="0"/>
        <v>0</v>
      </c>
      <c r="L29" s="121">
        <v>0</v>
      </c>
      <c r="M29" s="130">
        <f t="shared" si="1"/>
        <v>0</v>
      </c>
      <c r="X29" s="85">
        <f t="shared" si="4"/>
        <v>13</v>
      </c>
      <c r="Y29" s="95"/>
      <c r="Z29" s="87"/>
      <c r="AA29" s="88"/>
      <c r="AB29" s="89"/>
      <c r="AC29" s="90">
        <f t="shared" si="3"/>
        <v>0</v>
      </c>
      <c r="AD29" s="91"/>
      <c r="AE29" s="92"/>
      <c r="AF29" s="93" t="str">
        <f t="shared" si="7"/>
        <v/>
      </c>
      <c r="AG29" s="93" t="str">
        <f t="shared" si="5"/>
        <v/>
      </c>
      <c r="AH29" s="94">
        <f t="shared" si="6"/>
        <v>0</v>
      </c>
      <c r="AI29" s="92" t="s">
        <v>23</v>
      </c>
    </row>
    <row r="30" spans="2:35" x14ac:dyDescent="0.25">
      <c r="B30" s="17">
        <f t="shared" si="2"/>
        <v>16</v>
      </c>
      <c r="C30" s="18"/>
      <c r="D30" s="19"/>
      <c r="E30" s="18"/>
      <c r="F30" s="18"/>
      <c r="G30" s="21"/>
      <c r="H30" s="21"/>
      <c r="I30" s="21"/>
      <c r="J30" s="20"/>
      <c r="K30" s="128">
        <f t="shared" si="0"/>
        <v>0</v>
      </c>
      <c r="L30" s="121">
        <v>0</v>
      </c>
      <c r="M30" s="130">
        <f t="shared" si="1"/>
        <v>0</v>
      </c>
      <c r="X30" s="85">
        <f t="shared" si="4"/>
        <v>14</v>
      </c>
      <c r="Y30" s="95"/>
      <c r="Z30" s="87"/>
      <c r="AA30" s="88"/>
      <c r="AB30" s="89"/>
      <c r="AC30" s="90">
        <f t="shared" si="3"/>
        <v>0</v>
      </c>
      <c r="AD30" s="91"/>
      <c r="AE30" s="92"/>
      <c r="AF30" s="93" t="str">
        <f t="shared" si="7"/>
        <v/>
      </c>
      <c r="AG30" s="93" t="str">
        <f t="shared" si="5"/>
        <v/>
      </c>
      <c r="AH30" s="94">
        <f t="shared" si="6"/>
        <v>0</v>
      </c>
      <c r="AI30" s="92" t="s">
        <v>23</v>
      </c>
    </row>
    <row r="31" spans="2:35" x14ac:dyDescent="0.25">
      <c r="B31" s="17">
        <f t="shared" si="2"/>
        <v>17</v>
      </c>
      <c r="C31" s="18"/>
      <c r="D31" s="19"/>
      <c r="E31" s="18"/>
      <c r="F31" s="18"/>
      <c r="G31" s="21"/>
      <c r="H31" s="21"/>
      <c r="I31" s="21"/>
      <c r="J31" s="20"/>
      <c r="K31" s="128">
        <f t="shared" si="0"/>
        <v>0</v>
      </c>
      <c r="L31" s="121">
        <v>0</v>
      </c>
      <c r="M31" s="130">
        <f t="shared" si="1"/>
        <v>0</v>
      </c>
      <c r="X31" s="85">
        <f t="shared" si="4"/>
        <v>15</v>
      </c>
      <c r="Y31" s="95"/>
      <c r="Z31" s="87"/>
      <c r="AA31" s="88"/>
      <c r="AB31" s="89"/>
      <c r="AC31" s="90">
        <f t="shared" si="3"/>
        <v>0</v>
      </c>
      <c r="AD31" s="91"/>
      <c r="AE31" s="92"/>
      <c r="AF31" s="93" t="str">
        <f t="shared" si="7"/>
        <v/>
      </c>
      <c r="AG31" s="93" t="str">
        <f t="shared" si="5"/>
        <v/>
      </c>
      <c r="AH31" s="94">
        <f t="shared" si="6"/>
        <v>0</v>
      </c>
      <c r="AI31" s="92" t="s">
        <v>23</v>
      </c>
    </row>
    <row r="32" spans="2:35" x14ac:dyDescent="0.25">
      <c r="B32" s="17">
        <f t="shared" si="2"/>
        <v>18</v>
      </c>
      <c r="C32" s="18"/>
      <c r="D32" s="19"/>
      <c r="E32" s="18"/>
      <c r="F32" s="18"/>
      <c r="G32" s="22"/>
      <c r="H32" s="22"/>
      <c r="I32" s="22"/>
      <c r="J32" s="20"/>
      <c r="K32" s="128">
        <f t="shared" si="0"/>
        <v>0</v>
      </c>
      <c r="L32" s="121">
        <v>0</v>
      </c>
      <c r="M32" s="130">
        <f t="shared" si="1"/>
        <v>0</v>
      </c>
      <c r="X32" s="85">
        <f t="shared" si="4"/>
        <v>16</v>
      </c>
      <c r="Y32" s="95"/>
      <c r="Z32" s="87"/>
      <c r="AA32" s="88"/>
      <c r="AB32" s="89"/>
      <c r="AC32" s="90">
        <f t="shared" si="3"/>
        <v>0</v>
      </c>
      <c r="AD32" s="91"/>
      <c r="AE32" s="92"/>
      <c r="AF32" s="93" t="str">
        <f t="shared" si="7"/>
        <v/>
      </c>
      <c r="AG32" s="93" t="str">
        <f t="shared" si="5"/>
        <v/>
      </c>
      <c r="AH32" s="94">
        <f t="shared" si="6"/>
        <v>0</v>
      </c>
      <c r="AI32" s="92" t="s">
        <v>23</v>
      </c>
    </row>
    <row r="33" spans="2:35" x14ac:dyDescent="0.25">
      <c r="B33" s="17">
        <f t="shared" si="2"/>
        <v>19</v>
      </c>
      <c r="C33" s="23"/>
      <c r="D33" s="19"/>
      <c r="E33" s="18"/>
      <c r="F33" s="18"/>
      <c r="G33" s="22"/>
      <c r="H33" s="22"/>
      <c r="I33" s="22"/>
      <c r="J33" s="18"/>
      <c r="K33" s="128">
        <f t="shared" si="0"/>
        <v>0</v>
      </c>
      <c r="L33" s="121">
        <v>0</v>
      </c>
      <c r="M33" s="130">
        <f t="shared" si="1"/>
        <v>0</v>
      </c>
      <c r="X33" s="85">
        <f t="shared" si="4"/>
        <v>17</v>
      </c>
      <c r="Y33" s="95"/>
      <c r="Z33" s="87"/>
      <c r="AA33" s="88"/>
      <c r="AB33" s="89"/>
      <c r="AC33" s="90">
        <f t="shared" si="3"/>
        <v>0</v>
      </c>
      <c r="AD33" s="91"/>
      <c r="AE33" s="92"/>
      <c r="AF33" s="93" t="str">
        <f t="shared" si="7"/>
        <v/>
      </c>
      <c r="AG33" s="93" t="str">
        <f t="shared" si="5"/>
        <v/>
      </c>
      <c r="AH33" s="94">
        <f t="shared" si="6"/>
        <v>0</v>
      </c>
      <c r="AI33" s="92" t="s">
        <v>23</v>
      </c>
    </row>
    <row r="34" spans="2:35" x14ac:dyDescent="0.25">
      <c r="B34" s="17">
        <f t="shared" si="2"/>
        <v>20</v>
      </c>
      <c r="C34" s="23"/>
      <c r="D34" s="19"/>
      <c r="E34" s="18"/>
      <c r="F34" s="18"/>
      <c r="G34" s="22"/>
      <c r="H34" s="22"/>
      <c r="I34" s="22"/>
      <c r="J34" s="18"/>
      <c r="K34" s="128">
        <f t="shared" si="0"/>
        <v>0</v>
      </c>
      <c r="L34" s="121">
        <v>0</v>
      </c>
      <c r="M34" s="130">
        <f t="shared" si="1"/>
        <v>0</v>
      </c>
      <c r="X34" s="85">
        <f t="shared" si="4"/>
        <v>18</v>
      </c>
      <c r="Y34" s="95"/>
      <c r="Z34" s="87"/>
      <c r="AA34" s="88"/>
      <c r="AB34" s="89"/>
      <c r="AC34" s="90">
        <f t="shared" si="3"/>
        <v>0</v>
      </c>
      <c r="AD34" s="91"/>
      <c r="AE34" s="92"/>
      <c r="AF34" s="93" t="str">
        <f t="shared" si="7"/>
        <v/>
      </c>
      <c r="AG34" s="93" t="str">
        <f t="shared" si="5"/>
        <v/>
      </c>
      <c r="AH34" s="94">
        <f t="shared" si="6"/>
        <v>0</v>
      </c>
      <c r="AI34" s="92" t="s">
        <v>23</v>
      </c>
    </row>
    <row r="35" spans="2:35" x14ac:dyDescent="0.25">
      <c r="B35" s="17">
        <f t="shared" si="2"/>
        <v>21</v>
      </c>
      <c r="C35" s="18"/>
      <c r="D35" s="19"/>
      <c r="E35" s="18"/>
      <c r="F35" s="18"/>
      <c r="G35" s="22"/>
      <c r="H35" s="22"/>
      <c r="I35" s="22"/>
      <c r="J35" s="18"/>
      <c r="K35" s="128">
        <f t="shared" si="0"/>
        <v>0</v>
      </c>
      <c r="L35" s="121">
        <v>0</v>
      </c>
      <c r="M35" s="130">
        <f t="shared" si="1"/>
        <v>0</v>
      </c>
      <c r="X35" s="85">
        <f t="shared" si="4"/>
        <v>19</v>
      </c>
      <c r="Y35" s="95" t="s">
        <v>23</v>
      </c>
      <c r="Z35" s="87"/>
      <c r="AA35" s="88"/>
      <c r="AB35" s="89"/>
      <c r="AC35" s="90">
        <f t="shared" si="3"/>
        <v>0</v>
      </c>
      <c r="AD35" s="91"/>
      <c r="AE35" s="92"/>
      <c r="AF35" s="93" t="str">
        <f t="shared" si="7"/>
        <v/>
      </c>
      <c r="AG35" s="93" t="str">
        <f t="shared" si="5"/>
        <v/>
      </c>
      <c r="AH35" s="94">
        <f t="shared" si="6"/>
        <v>0</v>
      </c>
      <c r="AI35" s="92" t="s">
        <v>23</v>
      </c>
    </row>
    <row r="36" spans="2:35" x14ac:dyDescent="0.25">
      <c r="B36" s="17">
        <f t="shared" si="2"/>
        <v>22</v>
      </c>
      <c r="C36" s="18"/>
      <c r="D36" s="19"/>
      <c r="E36" s="18"/>
      <c r="F36" s="23"/>
      <c r="G36" s="22"/>
      <c r="H36" s="22"/>
      <c r="I36" s="22"/>
      <c r="J36" s="23"/>
      <c r="K36" s="128">
        <f t="shared" si="0"/>
        <v>0</v>
      </c>
      <c r="L36" s="121">
        <v>0</v>
      </c>
      <c r="M36" s="130">
        <f t="shared" si="1"/>
        <v>0</v>
      </c>
      <c r="X36" s="85">
        <f t="shared" si="4"/>
        <v>20</v>
      </c>
      <c r="Y36" s="95" t="s">
        <v>23</v>
      </c>
      <c r="Z36" s="87"/>
      <c r="AA36" s="88"/>
      <c r="AB36" s="89"/>
      <c r="AC36" s="90">
        <f t="shared" si="3"/>
        <v>0</v>
      </c>
      <c r="AD36" s="91"/>
      <c r="AE36" s="92"/>
      <c r="AF36" s="93" t="str">
        <f t="shared" si="7"/>
        <v/>
      </c>
      <c r="AG36" s="93" t="str">
        <f t="shared" si="5"/>
        <v/>
      </c>
      <c r="AH36" s="94">
        <f t="shared" si="6"/>
        <v>0</v>
      </c>
      <c r="AI36" s="92" t="s">
        <v>23</v>
      </c>
    </row>
    <row r="37" spans="2:35" x14ac:dyDescent="0.25">
      <c r="B37" s="17">
        <f t="shared" si="2"/>
        <v>23</v>
      </c>
      <c r="C37" s="23"/>
      <c r="D37" s="19"/>
      <c r="E37" s="18"/>
      <c r="F37" s="23"/>
      <c r="G37" s="22"/>
      <c r="H37" s="22"/>
      <c r="I37" s="22"/>
      <c r="J37" s="23"/>
      <c r="K37" s="128">
        <f t="shared" si="0"/>
        <v>0</v>
      </c>
      <c r="L37" s="121">
        <v>0</v>
      </c>
      <c r="M37" s="130">
        <f t="shared" si="1"/>
        <v>0</v>
      </c>
      <c r="X37" s="85">
        <f t="shared" si="4"/>
        <v>21</v>
      </c>
      <c r="Y37" s="95" t="s">
        <v>23</v>
      </c>
      <c r="Z37" s="87"/>
      <c r="AA37" s="88"/>
      <c r="AB37" s="89"/>
      <c r="AC37" s="90">
        <f t="shared" si="3"/>
        <v>0</v>
      </c>
      <c r="AD37" s="91"/>
      <c r="AE37" s="92"/>
      <c r="AF37" s="93" t="str">
        <f t="shared" si="7"/>
        <v/>
      </c>
      <c r="AG37" s="93" t="str">
        <f t="shared" si="5"/>
        <v/>
      </c>
      <c r="AH37" s="94">
        <f t="shared" si="6"/>
        <v>0</v>
      </c>
      <c r="AI37" s="92" t="s">
        <v>23</v>
      </c>
    </row>
    <row r="38" spans="2:35" x14ac:dyDescent="0.25">
      <c r="B38" s="17">
        <f t="shared" si="2"/>
        <v>24</v>
      </c>
      <c r="C38" s="23"/>
      <c r="D38" s="19"/>
      <c r="E38" s="18"/>
      <c r="F38" s="18"/>
      <c r="G38" s="22"/>
      <c r="H38" s="22"/>
      <c r="I38" s="22"/>
      <c r="J38" s="23"/>
      <c r="K38" s="128">
        <f t="shared" si="0"/>
        <v>0</v>
      </c>
      <c r="L38" s="121">
        <v>0</v>
      </c>
      <c r="M38" s="130">
        <f t="shared" si="1"/>
        <v>0</v>
      </c>
      <c r="X38" s="85">
        <f t="shared" si="4"/>
        <v>22</v>
      </c>
      <c r="Y38" s="95" t="s">
        <v>23</v>
      </c>
      <c r="Z38" s="87"/>
      <c r="AA38" s="88"/>
      <c r="AB38" s="89"/>
      <c r="AC38" s="90">
        <f t="shared" si="3"/>
        <v>0</v>
      </c>
      <c r="AD38" s="91"/>
      <c r="AE38" s="92"/>
      <c r="AF38" s="93" t="str">
        <f t="shared" si="7"/>
        <v/>
      </c>
      <c r="AG38" s="93" t="str">
        <f t="shared" si="5"/>
        <v/>
      </c>
      <c r="AH38" s="94">
        <f t="shared" si="6"/>
        <v>0</v>
      </c>
      <c r="AI38" s="92" t="s">
        <v>23</v>
      </c>
    </row>
    <row r="39" spans="2:35" x14ac:dyDescent="0.25">
      <c r="B39" s="17">
        <f t="shared" si="2"/>
        <v>25</v>
      </c>
      <c r="C39" s="23"/>
      <c r="D39" s="24"/>
      <c r="E39" s="23"/>
      <c r="F39" s="23"/>
      <c r="G39" s="22"/>
      <c r="H39" s="22"/>
      <c r="I39" s="22"/>
      <c r="J39" s="23"/>
      <c r="K39" s="128">
        <f t="shared" si="0"/>
        <v>0</v>
      </c>
      <c r="L39" s="121">
        <v>0</v>
      </c>
      <c r="M39" s="130">
        <f t="shared" si="1"/>
        <v>0</v>
      </c>
      <c r="X39" s="85">
        <f t="shared" si="4"/>
        <v>23</v>
      </c>
      <c r="Y39" s="95" t="s">
        <v>23</v>
      </c>
      <c r="Z39" s="87"/>
      <c r="AA39" s="88"/>
      <c r="AB39" s="89"/>
      <c r="AC39" s="90">
        <f t="shared" si="3"/>
        <v>0</v>
      </c>
      <c r="AD39" s="91"/>
      <c r="AE39" s="92"/>
      <c r="AF39" s="93" t="str">
        <f t="shared" si="7"/>
        <v/>
      </c>
      <c r="AG39" s="93" t="str">
        <f t="shared" si="5"/>
        <v/>
      </c>
      <c r="AH39" s="94">
        <f t="shared" si="6"/>
        <v>0</v>
      </c>
      <c r="AI39" s="92" t="s">
        <v>23</v>
      </c>
    </row>
    <row r="40" spans="2:35" x14ac:dyDescent="0.25">
      <c r="B40" s="17">
        <f t="shared" si="2"/>
        <v>26</v>
      </c>
      <c r="C40" s="23"/>
      <c r="D40" s="24"/>
      <c r="E40" s="23"/>
      <c r="F40" s="23"/>
      <c r="G40" s="22"/>
      <c r="H40" s="22"/>
      <c r="I40" s="22"/>
      <c r="J40" s="23"/>
      <c r="K40" s="128">
        <f t="shared" si="0"/>
        <v>0</v>
      </c>
      <c r="L40" s="121">
        <v>0</v>
      </c>
      <c r="M40" s="130">
        <f t="shared" si="1"/>
        <v>0</v>
      </c>
      <c r="X40" s="85">
        <f t="shared" si="4"/>
        <v>24</v>
      </c>
      <c r="Y40" s="95" t="s">
        <v>23</v>
      </c>
      <c r="Z40" s="87"/>
      <c r="AA40" s="88"/>
      <c r="AB40" s="89"/>
      <c r="AC40" s="90">
        <f t="shared" si="3"/>
        <v>0</v>
      </c>
      <c r="AD40" s="91"/>
      <c r="AE40" s="92"/>
      <c r="AF40" s="93" t="str">
        <f t="shared" si="7"/>
        <v/>
      </c>
      <c r="AG40" s="93" t="str">
        <f t="shared" si="5"/>
        <v/>
      </c>
      <c r="AH40" s="94">
        <f t="shared" si="6"/>
        <v>0</v>
      </c>
      <c r="AI40" s="92" t="s">
        <v>23</v>
      </c>
    </row>
    <row r="41" spans="2:35" x14ac:dyDescent="0.25">
      <c r="B41" s="17">
        <f t="shared" si="2"/>
        <v>27</v>
      </c>
      <c r="C41" s="23"/>
      <c r="D41" s="24"/>
      <c r="E41" s="23"/>
      <c r="F41" s="23"/>
      <c r="G41" s="22"/>
      <c r="H41" s="22"/>
      <c r="I41" s="22"/>
      <c r="J41" s="23"/>
      <c r="K41" s="128">
        <f t="shared" si="0"/>
        <v>0</v>
      </c>
      <c r="L41" s="121">
        <v>0</v>
      </c>
      <c r="M41" s="130">
        <f t="shared" si="1"/>
        <v>0</v>
      </c>
      <c r="X41" s="85">
        <f t="shared" si="4"/>
        <v>25</v>
      </c>
      <c r="Y41" s="95" t="s">
        <v>23</v>
      </c>
      <c r="Z41" s="87"/>
      <c r="AA41" s="88"/>
      <c r="AB41" s="89"/>
      <c r="AC41" s="90">
        <f t="shared" si="3"/>
        <v>0</v>
      </c>
      <c r="AD41" s="91"/>
      <c r="AE41" s="92"/>
      <c r="AF41" s="93" t="str">
        <f t="shared" si="7"/>
        <v/>
      </c>
      <c r="AG41" s="93" t="str">
        <f t="shared" si="5"/>
        <v/>
      </c>
      <c r="AH41" s="94">
        <f t="shared" si="6"/>
        <v>0</v>
      </c>
      <c r="AI41" s="92" t="s">
        <v>23</v>
      </c>
    </row>
    <row r="42" spans="2:35" x14ac:dyDescent="0.25">
      <c r="B42" s="17">
        <f t="shared" si="2"/>
        <v>28</v>
      </c>
      <c r="C42" s="23"/>
      <c r="D42" s="24"/>
      <c r="E42" s="23"/>
      <c r="F42" s="23"/>
      <c r="G42" s="22"/>
      <c r="H42" s="22"/>
      <c r="I42" s="22"/>
      <c r="J42" s="23"/>
      <c r="K42" s="128">
        <f t="shared" si="0"/>
        <v>0</v>
      </c>
      <c r="L42" s="121">
        <v>0</v>
      </c>
      <c r="M42" s="130">
        <f t="shared" si="1"/>
        <v>0</v>
      </c>
      <c r="X42" s="85">
        <f t="shared" si="4"/>
        <v>26</v>
      </c>
      <c r="Y42" s="95" t="s">
        <v>23</v>
      </c>
      <c r="Z42" s="87"/>
      <c r="AA42" s="88"/>
      <c r="AB42" s="89"/>
      <c r="AC42" s="90">
        <f t="shared" si="3"/>
        <v>0</v>
      </c>
      <c r="AD42" s="91"/>
      <c r="AE42" s="92"/>
      <c r="AF42" s="93" t="str">
        <f t="shared" si="7"/>
        <v/>
      </c>
      <c r="AG42" s="93" t="str">
        <f t="shared" si="5"/>
        <v/>
      </c>
      <c r="AH42" s="94">
        <f t="shared" si="6"/>
        <v>0</v>
      </c>
      <c r="AI42" s="92" t="s">
        <v>23</v>
      </c>
    </row>
    <row r="43" spans="2:35" x14ac:dyDescent="0.25">
      <c r="B43" s="17">
        <f t="shared" si="2"/>
        <v>29</v>
      </c>
      <c r="C43" s="23"/>
      <c r="D43" s="24"/>
      <c r="E43" s="23"/>
      <c r="F43" s="23"/>
      <c r="G43" s="22"/>
      <c r="H43" s="22"/>
      <c r="I43" s="22"/>
      <c r="J43" s="23"/>
      <c r="K43" s="128">
        <f t="shared" si="0"/>
        <v>0</v>
      </c>
      <c r="L43" s="121">
        <v>0</v>
      </c>
      <c r="M43" s="130">
        <f t="shared" si="1"/>
        <v>0</v>
      </c>
      <c r="X43" s="85">
        <f t="shared" si="4"/>
        <v>27</v>
      </c>
      <c r="Y43" s="95" t="s">
        <v>23</v>
      </c>
      <c r="Z43" s="87"/>
      <c r="AA43" s="88"/>
      <c r="AB43" s="89"/>
      <c r="AC43" s="90">
        <f t="shared" si="3"/>
        <v>0</v>
      </c>
      <c r="AD43" s="91"/>
      <c r="AE43" s="92"/>
      <c r="AF43" s="93" t="str">
        <f t="shared" si="7"/>
        <v/>
      </c>
      <c r="AG43" s="93" t="str">
        <f t="shared" si="5"/>
        <v/>
      </c>
      <c r="AH43" s="94">
        <f t="shared" si="6"/>
        <v>0</v>
      </c>
      <c r="AI43" s="92" t="s">
        <v>23</v>
      </c>
    </row>
    <row r="44" spans="2:35" x14ac:dyDescent="0.25">
      <c r="B44" s="17">
        <f t="shared" si="2"/>
        <v>30</v>
      </c>
      <c r="C44" s="23"/>
      <c r="D44" s="24"/>
      <c r="E44" s="23"/>
      <c r="F44" s="23"/>
      <c r="G44" s="22"/>
      <c r="H44" s="22"/>
      <c r="I44" s="22"/>
      <c r="J44" s="23"/>
      <c r="K44" s="128">
        <f t="shared" si="0"/>
        <v>0</v>
      </c>
      <c r="L44" s="121">
        <v>0</v>
      </c>
      <c r="M44" s="130">
        <f t="shared" si="1"/>
        <v>0</v>
      </c>
      <c r="X44" s="85">
        <f t="shared" si="4"/>
        <v>28</v>
      </c>
      <c r="Y44" s="95" t="s">
        <v>23</v>
      </c>
      <c r="Z44" s="87"/>
      <c r="AA44" s="88"/>
      <c r="AB44" s="89"/>
      <c r="AC44" s="90">
        <f t="shared" si="3"/>
        <v>0</v>
      </c>
      <c r="AD44" s="91"/>
      <c r="AE44" s="92"/>
      <c r="AF44" s="93" t="str">
        <f t="shared" si="7"/>
        <v/>
      </c>
      <c r="AG44" s="93" t="str">
        <f t="shared" si="5"/>
        <v/>
      </c>
      <c r="AH44" s="94">
        <f t="shared" si="6"/>
        <v>0</v>
      </c>
      <c r="AI44" s="92" t="s">
        <v>23</v>
      </c>
    </row>
    <row r="45" spans="2:35" x14ac:dyDescent="0.25">
      <c r="B45" s="17">
        <f t="shared" si="2"/>
        <v>31</v>
      </c>
      <c r="C45" s="23"/>
      <c r="D45" s="24"/>
      <c r="E45" s="23"/>
      <c r="F45" s="23"/>
      <c r="G45" s="22"/>
      <c r="H45" s="22"/>
      <c r="I45" s="22"/>
      <c r="J45" s="23"/>
      <c r="K45" s="128">
        <f t="shared" si="0"/>
        <v>0</v>
      </c>
      <c r="L45" s="121">
        <v>0</v>
      </c>
      <c r="M45" s="130">
        <f t="shared" si="1"/>
        <v>0</v>
      </c>
      <c r="X45" s="85">
        <f t="shared" si="4"/>
        <v>29</v>
      </c>
      <c r="Y45" s="95" t="s">
        <v>23</v>
      </c>
      <c r="Z45" s="87"/>
      <c r="AA45" s="88"/>
      <c r="AB45" s="89"/>
      <c r="AC45" s="90">
        <f t="shared" si="3"/>
        <v>0</v>
      </c>
      <c r="AD45" s="91"/>
      <c r="AE45" s="92"/>
      <c r="AF45" s="93" t="str">
        <f t="shared" si="7"/>
        <v/>
      </c>
      <c r="AG45" s="93" t="str">
        <f t="shared" si="5"/>
        <v/>
      </c>
      <c r="AH45" s="94">
        <f t="shared" si="6"/>
        <v>0</v>
      </c>
      <c r="AI45" s="92" t="s">
        <v>23</v>
      </c>
    </row>
    <row r="46" spans="2:35" x14ac:dyDescent="0.25">
      <c r="B46" s="17">
        <f t="shared" si="2"/>
        <v>32</v>
      </c>
      <c r="C46" s="23"/>
      <c r="D46" s="24"/>
      <c r="E46" s="23"/>
      <c r="F46" s="23"/>
      <c r="G46" s="22"/>
      <c r="H46" s="22"/>
      <c r="I46" s="22"/>
      <c r="J46" s="23"/>
      <c r="K46" s="128">
        <f t="shared" si="0"/>
        <v>0</v>
      </c>
      <c r="L46" s="121">
        <v>0</v>
      </c>
      <c r="M46" s="130">
        <f t="shared" si="1"/>
        <v>0</v>
      </c>
      <c r="X46" s="85">
        <f t="shared" si="4"/>
        <v>30</v>
      </c>
      <c r="Y46" s="95" t="s">
        <v>23</v>
      </c>
      <c r="Z46" s="87"/>
      <c r="AA46" s="88"/>
      <c r="AB46" s="89"/>
      <c r="AC46" s="90">
        <f t="shared" si="3"/>
        <v>0</v>
      </c>
      <c r="AD46" s="91"/>
      <c r="AE46" s="92"/>
      <c r="AF46" s="93" t="str">
        <f t="shared" si="7"/>
        <v/>
      </c>
      <c r="AG46" s="93" t="str">
        <f t="shared" si="5"/>
        <v/>
      </c>
      <c r="AH46" s="94">
        <f t="shared" si="6"/>
        <v>0</v>
      </c>
      <c r="AI46" s="92" t="s">
        <v>23</v>
      </c>
    </row>
    <row r="47" spans="2:35" x14ac:dyDescent="0.25">
      <c r="B47" s="17">
        <f t="shared" si="2"/>
        <v>33</v>
      </c>
      <c r="C47" s="23"/>
      <c r="D47" s="24"/>
      <c r="E47" s="23"/>
      <c r="F47" s="23"/>
      <c r="G47" s="22"/>
      <c r="H47" s="22"/>
      <c r="I47" s="22"/>
      <c r="J47" s="23"/>
      <c r="K47" s="128">
        <f t="shared" si="0"/>
        <v>0</v>
      </c>
      <c r="L47" s="121">
        <v>0</v>
      </c>
      <c r="M47" s="130">
        <f t="shared" si="1"/>
        <v>0</v>
      </c>
      <c r="X47" s="85">
        <f t="shared" si="4"/>
        <v>31</v>
      </c>
      <c r="Y47" s="95" t="s">
        <v>23</v>
      </c>
      <c r="Z47" s="87"/>
      <c r="AA47" s="88"/>
      <c r="AB47" s="89"/>
      <c r="AC47" s="90">
        <f t="shared" si="3"/>
        <v>0</v>
      </c>
      <c r="AD47" s="91"/>
      <c r="AE47" s="92"/>
      <c r="AF47" s="93" t="str">
        <f t="shared" si="7"/>
        <v/>
      </c>
      <c r="AG47" s="93" t="str">
        <f t="shared" si="5"/>
        <v/>
      </c>
      <c r="AH47" s="94">
        <f t="shared" si="6"/>
        <v>0</v>
      </c>
      <c r="AI47" s="92" t="s">
        <v>23</v>
      </c>
    </row>
    <row r="48" spans="2:35" x14ac:dyDescent="0.25">
      <c r="B48" s="17">
        <f t="shared" si="2"/>
        <v>34</v>
      </c>
      <c r="C48" s="23"/>
      <c r="D48" s="24"/>
      <c r="E48" s="23"/>
      <c r="F48" s="23"/>
      <c r="G48" s="22"/>
      <c r="H48" s="22"/>
      <c r="I48" s="22"/>
      <c r="J48" s="23"/>
      <c r="K48" s="128">
        <f t="shared" si="0"/>
        <v>0</v>
      </c>
      <c r="L48" s="121">
        <v>0</v>
      </c>
      <c r="M48" s="130">
        <f t="shared" si="1"/>
        <v>0</v>
      </c>
      <c r="X48" s="85">
        <f t="shared" si="4"/>
        <v>32</v>
      </c>
      <c r="Y48" s="95" t="s">
        <v>23</v>
      </c>
      <c r="Z48" s="87"/>
      <c r="AA48" s="88"/>
      <c r="AB48" s="89"/>
      <c r="AC48" s="90">
        <f t="shared" si="3"/>
        <v>0</v>
      </c>
      <c r="AD48" s="91"/>
      <c r="AE48" s="92"/>
      <c r="AF48" s="93" t="str">
        <f t="shared" si="7"/>
        <v/>
      </c>
      <c r="AG48" s="93" t="str">
        <f t="shared" si="5"/>
        <v/>
      </c>
      <c r="AH48" s="94">
        <f t="shared" si="6"/>
        <v>0</v>
      </c>
      <c r="AI48" s="92" t="s">
        <v>23</v>
      </c>
    </row>
    <row r="49" spans="2:35" x14ac:dyDescent="0.25">
      <c r="B49" s="17">
        <f t="shared" si="2"/>
        <v>35</v>
      </c>
      <c r="C49" s="23"/>
      <c r="D49" s="24"/>
      <c r="E49" s="23"/>
      <c r="F49" s="23"/>
      <c r="G49" s="22"/>
      <c r="H49" s="22"/>
      <c r="I49" s="22"/>
      <c r="J49" s="23"/>
      <c r="K49" s="128">
        <f t="shared" si="0"/>
        <v>0</v>
      </c>
      <c r="L49" s="121">
        <v>0</v>
      </c>
      <c r="M49" s="130">
        <f t="shared" si="1"/>
        <v>0</v>
      </c>
      <c r="X49" s="85">
        <f t="shared" si="4"/>
        <v>33</v>
      </c>
      <c r="Y49" s="95" t="s">
        <v>23</v>
      </c>
      <c r="Z49" s="87"/>
      <c r="AA49" s="88"/>
      <c r="AB49" s="89"/>
      <c r="AC49" s="90">
        <f t="shared" si="3"/>
        <v>0</v>
      </c>
      <c r="AD49" s="91"/>
      <c r="AE49" s="92"/>
      <c r="AF49" s="93" t="str">
        <f t="shared" si="7"/>
        <v/>
      </c>
      <c r="AG49" s="93" t="str">
        <f t="shared" si="5"/>
        <v/>
      </c>
      <c r="AH49" s="94">
        <f t="shared" si="6"/>
        <v>0</v>
      </c>
      <c r="AI49" s="92" t="s">
        <v>23</v>
      </c>
    </row>
    <row r="50" spans="2:35" x14ac:dyDescent="0.25">
      <c r="B50" s="17">
        <f t="shared" si="2"/>
        <v>36</v>
      </c>
      <c r="C50" s="23"/>
      <c r="D50" s="24"/>
      <c r="E50" s="23"/>
      <c r="F50" s="23"/>
      <c r="G50" s="22"/>
      <c r="H50" s="22"/>
      <c r="I50" s="22"/>
      <c r="J50" s="23"/>
      <c r="K50" s="128">
        <f t="shared" si="0"/>
        <v>0</v>
      </c>
      <c r="L50" s="121">
        <v>0</v>
      </c>
      <c r="M50" s="130">
        <f t="shared" si="1"/>
        <v>0</v>
      </c>
      <c r="X50" s="85">
        <f t="shared" si="4"/>
        <v>34</v>
      </c>
      <c r="Y50" s="95" t="s">
        <v>23</v>
      </c>
      <c r="Z50" s="87"/>
      <c r="AA50" s="88"/>
      <c r="AB50" s="89"/>
      <c r="AC50" s="90">
        <f t="shared" si="3"/>
        <v>0</v>
      </c>
      <c r="AD50" s="91"/>
      <c r="AE50" s="92"/>
      <c r="AF50" s="93" t="str">
        <f t="shared" si="7"/>
        <v/>
      </c>
      <c r="AG50" s="93" t="str">
        <f t="shared" si="5"/>
        <v/>
      </c>
      <c r="AH50" s="94">
        <f t="shared" si="6"/>
        <v>0</v>
      </c>
      <c r="AI50" s="92" t="s">
        <v>23</v>
      </c>
    </row>
    <row r="51" spans="2:35" x14ac:dyDescent="0.25">
      <c r="B51" s="17">
        <f t="shared" si="2"/>
        <v>37</v>
      </c>
      <c r="C51" s="23"/>
      <c r="D51" s="24"/>
      <c r="E51" s="23"/>
      <c r="F51" s="23"/>
      <c r="G51" s="22"/>
      <c r="H51" s="22"/>
      <c r="I51" s="22"/>
      <c r="J51" s="23"/>
      <c r="K51" s="128">
        <f t="shared" si="0"/>
        <v>0</v>
      </c>
      <c r="L51" s="121">
        <v>0</v>
      </c>
      <c r="M51" s="130">
        <f t="shared" si="1"/>
        <v>0</v>
      </c>
      <c r="X51" s="85">
        <f t="shared" si="4"/>
        <v>35</v>
      </c>
      <c r="Y51" s="95" t="s">
        <v>23</v>
      </c>
      <c r="Z51" s="87"/>
      <c r="AA51" s="88"/>
      <c r="AB51" s="89"/>
      <c r="AC51" s="90">
        <f t="shared" si="3"/>
        <v>0</v>
      </c>
      <c r="AD51" s="91"/>
      <c r="AE51" s="92"/>
      <c r="AF51" s="93" t="str">
        <f t="shared" si="7"/>
        <v/>
      </c>
      <c r="AG51" s="93" t="str">
        <f t="shared" si="5"/>
        <v/>
      </c>
      <c r="AH51" s="94">
        <f t="shared" si="6"/>
        <v>0</v>
      </c>
      <c r="AI51" s="92" t="s">
        <v>23</v>
      </c>
    </row>
    <row r="52" spans="2:35" x14ac:dyDescent="0.25">
      <c r="B52" s="17">
        <f t="shared" si="2"/>
        <v>38</v>
      </c>
      <c r="C52" s="23"/>
      <c r="D52" s="24"/>
      <c r="E52" s="23"/>
      <c r="F52" s="23"/>
      <c r="G52" s="22"/>
      <c r="H52" s="22"/>
      <c r="I52" s="22"/>
      <c r="J52" s="23"/>
      <c r="K52" s="128">
        <f t="shared" si="0"/>
        <v>0</v>
      </c>
      <c r="L52" s="121">
        <v>0</v>
      </c>
      <c r="M52" s="130">
        <f t="shared" si="1"/>
        <v>0</v>
      </c>
      <c r="X52" s="85">
        <f t="shared" si="4"/>
        <v>36</v>
      </c>
      <c r="Y52" s="95" t="s">
        <v>23</v>
      </c>
      <c r="Z52" s="87"/>
      <c r="AA52" s="88"/>
      <c r="AB52" s="89"/>
      <c r="AC52" s="90">
        <f t="shared" si="3"/>
        <v>0</v>
      </c>
      <c r="AD52" s="91"/>
      <c r="AE52" s="92"/>
      <c r="AF52" s="93" t="str">
        <f t="shared" si="7"/>
        <v/>
      </c>
      <c r="AG52" s="93" t="str">
        <f t="shared" si="5"/>
        <v/>
      </c>
      <c r="AH52" s="94">
        <f t="shared" si="6"/>
        <v>0</v>
      </c>
      <c r="AI52" s="92" t="s">
        <v>23</v>
      </c>
    </row>
    <row r="53" spans="2:35" x14ac:dyDescent="0.25">
      <c r="B53" s="17">
        <f t="shared" si="2"/>
        <v>39</v>
      </c>
      <c r="C53" s="23"/>
      <c r="D53" s="24"/>
      <c r="E53" s="23"/>
      <c r="F53" s="23"/>
      <c r="G53" s="22"/>
      <c r="H53" s="22"/>
      <c r="I53" s="22"/>
      <c r="J53" s="23"/>
      <c r="K53" s="128">
        <f t="shared" si="0"/>
        <v>0</v>
      </c>
      <c r="L53" s="121">
        <v>0</v>
      </c>
      <c r="M53" s="130">
        <f t="shared" si="1"/>
        <v>0</v>
      </c>
      <c r="X53" s="85">
        <f t="shared" si="4"/>
        <v>37</v>
      </c>
      <c r="Y53" s="95" t="s">
        <v>23</v>
      </c>
      <c r="Z53" s="87"/>
      <c r="AA53" s="88"/>
      <c r="AB53" s="89"/>
      <c r="AC53" s="90">
        <f t="shared" si="3"/>
        <v>0</v>
      </c>
      <c r="AD53" s="91"/>
      <c r="AE53" s="92"/>
      <c r="AF53" s="93" t="str">
        <f t="shared" si="7"/>
        <v/>
      </c>
      <c r="AG53" s="93" t="str">
        <f t="shared" si="5"/>
        <v/>
      </c>
      <c r="AH53" s="94">
        <f t="shared" si="6"/>
        <v>0</v>
      </c>
      <c r="AI53" s="92" t="s">
        <v>23</v>
      </c>
    </row>
    <row r="54" spans="2:35" x14ac:dyDescent="0.25">
      <c r="B54" s="17">
        <f t="shared" si="2"/>
        <v>40</v>
      </c>
      <c r="C54" s="23"/>
      <c r="D54" s="24"/>
      <c r="E54" s="23"/>
      <c r="F54" s="23"/>
      <c r="G54" s="22"/>
      <c r="H54" s="22"/>
      <c r="I54" s="22"/>
      <c r="J54" s="23"/>
      <c r="K54" s="128">
        <f t="shared" si="0"/>
        <v>0</v>
      </c>
      <c r="L54" s="121">
        <v>0</v>
      </c>
      <c r="M54" s="130">
        <f t="shared" si="1"/>
        <v>0</v>
      </c>
      <c r="X54" s="85">
        <f t="shared" si="4"/>
        <v>38</v>
      </c>
      <c r="Y54" s="95" t="s">
        <v>23</v>
      </c>
      <c r="Z54" s="87"/>
      <c r="AA54" s="88"/>
      <c r="AB54" s="89"/>
      <c r="AC54" s="90">
        <f t="shared" si="3"/>
        <v>0</v>
      </c>
      <c r="AD54" s="91"/>
      <c r="AE54" s="92"/>
      <c r="AF54" s="93" t="str">
        <f t="shared" si="7"/>
        <v/>
      </c>
      <c r="AG54" s="93" t="str">
        <f t="shared" si="5"/>
        <v/>
      </c>
      <c r="AH54" s="94">
        <f t="shared" si="6"/>
        <v>0</v>
      </c>
      <c r="AI54" s="92" t="s">
        <v>23</v>
      </c>
    </row>
    <row r="55" spans="2:35" x14ac:dyDescent="0.25">
      <c r="B55" s="17">
        <f t="shared" si="2"/>
        <v>41</v>
      </c>
      <c r="C55" s="23"/>
      <c r="D55" s="24"/>
      <c r="E55" s="23"/>
      <c r="F55" s="23"/>
      <c r="G55" s="22"/>
      <c r="H55" s="22"/>
      <c r="I55" s="22"/>
      <c r="J55" s="23"/>
      <c r="K55" s="128">
        <f t="shared" si="0"/>
        <v>0</v>
      </c>
      <c r="L55" s="121">
        <v>0</v>
      </c>
      <c r="M55" s="130">
        <f t="shared" si="1"/>
        <v>0</v>
      </c>
      <c r="X55" s="85">
        <f t="shared" si="4"/>
        <v>39</v>
      </c>
      <c r="Y55" s="95" t="s">
        <v>23</v>
      </c>
      <c r="Z55" s="87"/>
      <c r="AA55" s="88"/>
      <c r="AB55" s="89"/>
      <c r="AC55" s="90">
        <f t="shared" si="3"/>
        <v>0</v>
      </c>
      <c r="AD55" s="91"/>
      <c r="AE55" s="92"/>
      <c r="AF55" s="93" t="str">
        <f t="shared" si="7"/>
        <v/>
      </c>
      <c r="AG55" s="93" t="str">
        <f t="shared" si="5"/>
        <v/>
      </c>
      <c r="AH55" s="94">
        <f t="shared" si="6"/>
        <v>0</v>
      </c>
      <c r="AI55" s="92" t="s">
        <v>23</v>
      </c>
    </row>
    <row r="56" spans="2:35" x14ac:dyDescent="0.25">
      <c r="B56" s="17">
        <f t="shared" si="2"/>
        <v>42</v>
      </c>
      <c r="C56" s="23"/>
      <c r="D56" s="24"/>
      <c r="E56" s="23"/>
      <c r="F56" s="23"/>
      <c r="G56" s="22"/>
      <c r="H56" s="22"/>
      <c r="I56" s="22"/>
      <c r="J56" s="23"/>
      <c r="K56" s="128">
        <f t="shared" si="0"/>
        <v>0</v>
      </c>
      <c r="L56" s="121">
        <v>0</v>
      </c>
      <c r="M56" s="130">
        <f t="shared" si="1"/>
        <v>0</v>
      </c>
      <c r="X56" s="85">
        <f t="shared" si="4"/>
        <v>40</v>
      </c>
      <c r="Y56" s="95" t="s">
        <v>23</v>
      </c>
      <c r="Z56" s="87"/>
      <c r="AA56" s="88"/>
      <c r="AB56" s="89"/>
      <c r="AC56" s="90">
        <f t="shared" si="3"/>
        <v>0</v>
      </c>
      <c r="AD56" s="91"/>
      <c r="AE56" s="92"/>
      <c r="AF56" s="93" t="str">
        <f t="shared" si="7"/>
        <v/>
      </c>
      <c r="AG56" s="93" t="str">
        <f t="shared" si="5"/>
        <v/>
      </c>
      <c r="AH56" s="94">
        <f t="shared" si="6"/>
        <v>0</v>
      </c>
      <c r="AI56" s="92" t="s">
        <v>23</v>
      </c>
    </row>
    <row r="57" spans="2:35" x14ac:dyDescent="0.25">
      <c r="B57" s="17">
        <f t="shared" si="2"/>
        <v>43</v>
      </c>
      <c r="C57" s="23"/>
      <c r="D57" s="24"/>
      <c r="E57" s="23"/>
      <c r="F57" s="23"/>
      <c r="G57" s="22"/>
      <c r="H57" s="22"/>
      <c r="I57" s="22"/>
      <c r="J57" s="23"/>
      <c r="K57" s="128">
        <f t="shared" si="0"/>
        <v>0</v>
      </c>
      <c r="L57" s="121">
        <v>0</v>
      </c>
      <c r="M57" s="130">
        <f t="shared" si="1"/>
        <v>0</v>
      </c>
      <c r="X57" s="85">
        <f t="shared" si="4"/>
        <v>41</v>
      </c>
      <c r="Y57" s="95" t="s">
        <v>23</v>
      </c>
      <c r="Z57" s="87"/>
      <c r="AA57" s="88"/>
      <c r="AB57" s="89"/>
      <c r="AC57" s="90">
        <f t="shared" si="3"/>
        <v>0</v>
      </c>
      <c r="AD57" s="91"/>
      <c r="AE57" s="92"/>
      <c r="AF57" s="93" t="str">
        <f t="shared" si="7"/>
        <v/>
      </c>
      <c r="AG57" s="93" t="str">
        <f t="shared" si="5"/>
        <v/>
      </c>
      <c r="AH57" s="94">
        <f t="shared" si="6"/>
        <v>0</v>
      </c>
      <c r="AI57" s="92" t="s">
        <v>23</v>
      </c>
    </row>
    <row r="58" spans="2:35" x14ac:dyDescent="0.25">
      <c r="B58" s="17">
        <f t="shared" si="2"/>
        <v>44</v>
      </c>
      <c r="C58" s="23"/>
      <c r="D58" s="24"/>
      <c r="E58" s="23"/>
      <c r="F58" s="23"/>
      <c r="G58" s="22"/>
      <c r="H58" s="22"/>
      <c r="I58" s="22"/>
      <c r="J58" s="23"/>
      <c r="K58" s="128">
        <f t="shared" si="0"/>
        <v>0</v>
      </c>
      <c r="L58" s="121">
        <v>0</v>
      </c>
      <c r="M58" s="130">
        <f t="shared" si="1"/>
        <v>0</v>
      </c>
      <c r="X58" s="85">
        <f t="shared" si="4"/>
        <v>42</v>
      </c>
      <c r="Y58" s="95" t="s">
        <v>23</v>
      </c>
      <c r="Z58" s="87"/>
      <c r="AA58" s="88"/>
      <c r="AB58" s="89"/>
      <c r="AC58" s="90">
        <f t="shared" si="3"/>
        <v>0</v>
      </c>
      <c r="AD58" s="91"/>
      <c r="AE58" s="92"/>
      <c r="AF58" s="93" t="str">
        <f t="shared" si="7"/>
        <v/>
      </c>
      <c r="AG58" s="93" t="str">
        <f t="shared" si="5"/>
        <v/>
      </c>
      <c r="AH58" s="94">
        <f t="shared" si="6"/>
        <v>0</v>
      </c>
      <c r="AI58" s="92" t="s">
        <v>23</v>
      </c>
    </row>
    <row r="59" spans="2:35" x14ac:dyDescent="0.25">
      <c r="B59" s="17">
        <f t="shared" si="2"/>
        <v>45</v>
      </c>
      <c r="C59" s="23"/>
      <c r="D59" s="24"/>
      <c r="E59" s="23"/>
      <c r="F59" s="23"/>
      <c r="G59" s="22"/>
      <c r="H59" s="22"/>
      <c r="I59" s="22"/>
      <c r="J59" s="23"/>
      <c r="K59" s="128">
        <f t="shared" si="0"/>
        <v>0</v>
      </c>
      <c r="L59" s="121">
        <v>0</v>
      </c>
      <c r="M59" s="130">
        <f t="shared" si="1"/>
        <v>0</v>
      </c>
      <c r="X59" s="85">
        <f t="shared" si="4"/>
        <v>43</v>
      </c>
      <c r="Y59" s="95" t="s">
        <v>23</v>
      </c>
      <c r="Z59" s="87"/>
      <c r="AA59" s="88"/>
      <c r="AB59" s="89"/>
      <c r="AC59" s="90">
        <f t="shared" si="3"/>
        <v>0</v>
      </c>
      <c r="AD59" s="91"/>
      <c r="AE59" s="92"/>
      <c r="AF59" s="93" t="str">
        <f t="shared" si="7"/>
        <v/>
      </c>
      <c r="AG59" s="93" t="str">
        <f t="shared" si="5"/>
        <v/>
      </c>
      <c r="AH59" s="94">
        <f t="shared" si="6"/>
        <v>0</v>
      </c>
      <c r="AI59" s="92" t="s">
        <v>23</v>
      </c>
    </row>
    <row r="60" spans="2:35" x14ac:dyDescent="0.25">
      <c r="B60" s="17">
        <f t="shared" si="2"/>
        <v>46</v>
      </c>
      <c r="C60" s="23"/>
      <c r="D60" s="24"/>
      <c r="E60" s="23"/>
      <c r="F60" s="23"/>
      <c r="G60" s="22"/>
      <c r="H60" s="22"/>
      <c r="I60" s="22"/>
      <c r="J60" s="23"/>
      <c r="K60" s="128">
        <f t="shared" si="0"/>
        <v>0</v>
      </c>
      <c r="L60" s="121">
        <v>0</v>
      </c>
      <c r="M60" s="130">
        <f t="shared" si="1"/>
        <v>0</v>
      </c>
      <c r="X60" s="85">
        <f t="shared" si="4"/>
        <v>44</v>
      </c>
      <c r="Y60" s="95" t="s">
        <v>23</v>
      </c>
      <c r="Z60" s="87"/>
      <c r="AA60" s="88"/>
      <c r="AB60" s="89"/>
      <c r="AC60" s="90">
        <f t="shared" si="3"/>
        <v>0</v>
      </c>
      <c r="AD60" s="91"/>
      <c r="AE60" s="92"/>
      <c r="AF60" s="93" t="str">
        <f t="shared" si="7"/>
        <v/>
      </c>
      <c r="AG60" s="93" t="str">
        <f t="shared" si="5"/>
        <v/>
      </c>
      <c r="AH60" s="94">
        <f t="shared" si="6"/>
        <v>0</v>
      </c>
      <c r="AI60" s="92" t="s">
        <v>23</v>
      </c>
    </row>
    <row r="61" spans="2:35" x14ac:dyDescent="0.25">
      <c r="B61" s="17">
        <f t="shared" si="2"/>
        <v>47</v>
      </c>
      <c r="C61" s="23"/>
      <c r="D61" s="24"/>
      <c r="E61" s="23"/>
      <c r="F61" s="23"/>
      <c r="G61" s="22"/>
      <c r="H61" s="22"/>
      <c r="I61" s="22"/>
      <c r="J61" s="23"/>
      <c r="K61" s="128">
        <f t="shared" si="0"/>
        <v>0</v>
      </c>
      <c r="L61" s="121">
        <v>0</v>
      </c>
      <c r="M61" s="130">
        <f t="shared" si="1"/>
        <v>0</v>
      </c>
      <c r="X61" s="85">
        <f t="shared" si="4"/>
        <v>45</v>
      </c>
      <c r="Y61" s="95" t="s">
        <v>23</v>
      </c>
      <c r="Z61" s="87"/>
      <c r="AA61" s="88"/>
      <c r="AB61" s="89"/>
      <c r="AC61" s="90">
        <f t="shared" si="3"/>
        <v>0</v>
      </c>
      <c r="AD61" s="91"/>
      <c r="AE61" s="92"/>
      <c r="AF61" s="93" t="str">
        <f t="shared" si="7"/>
        <v/>
      </c>
      <c r="AG61" s="93" t="str">
        <f t="shared" si="5"/>
        <v/>
      </c>
      <c r="AH61" s="94">
        <f t="shared" si="6"/>
        <v>0</v>
      </c>
      <c r="AI61" s="92" t="s">
        <v>23</v>
      </c>
    </row>
    <row r="62" spans="2:35" x14ac:dyDescent="0.25">
      <c r="B62" s="17">
        <f t="shared" si="2"/>
        <v>48</v>
      </c>
      <c r="C62" s="23"/>
      <c r="D62" s="24"/>
      <c r="E62" s="23"/>
      <c r="F62" s="23"/>
      <c r="G62" s="22"/>
      <c r="H62" s="22"/>
      <c r="I62" s="22"/>
      <c r="J62" s="23"/>
      <c r="K62" s="128">
        <f t="shared" si="0"/>
        <v>0</v>
      </c>
      <c r="L62" s="121">
        <v>0</v>
      </c>
      <c r="M62" s="130">
        <f t="shared" si="1"/>
        <v>0</v>
      </c>
      <c r="X62" s="85">
        <f t="shared" si="4"/>
        <v>46</v>
      </c>
      <c r="Y62" s="95" t="s">
        <v>23</v>
      </c>
      <c r="Z62" s="87"/>
      <c r="AA62" s="88"/>
      <c r="AB62" s="89"/>
      <c r="AC62" s="90">
        <f t="shared" si="3"/>
        <v>0</v>
      </c>
      <c r="AD62" s="91"/>
      <c r="AE62" s="92"/>
      <c r="AF62" s="93" t="str">
        <f t="shared" si="7"/>
        <v/>
      </c>
      <c r="AG62" s="93" t="str">
        <f t="shared" si="5"/>
        <v/>
      </c>
      <c r="AH62" s="94">
        <f t="shared" si="6"/>
        <v>0</v>
      </c>
      <c r="AI62" s="92" t="s">
        <v>23</v>
      </c>
    </row>
    <row r="63" spans="2:35" x14ac:dyDescent="0.25">
      <c r="B63" s="17">
        <f t="shared" si="2"/>
        <v>49</v>
      </c>
      <c r="C63" s="23"/>
      <c r="D63" s="24"/>
      <c r="E63" s="23"/>
      <c r="F63" s="23"/>
      <c r="G63" s="22"/>
      <c r="H63" s="22"/>
      <c r="I63" s="22"/>
      <c r="J63" s="23"/>
      <c r="K63" s="128">
        <f t="shared" si="0"/>
        <v>0</v>
      </c>
      <c r="L63" s="121">
        <v>0</v>
      </c>
      <c r="M63" s="130">
        <f t="shared" si="1"/>
        <v>0</v>
      </c>
      <c r="X63" s="85">
        <f t="shared" si="4"/>
        <v>47</v>
      </c>
      <c r="Y63" s="95" t="s">
        <v>23</v>
      </c>
      <c r="Z63" s="87"/>
      <c r="AA63" s="88"/>
      <c r="AB63" s="89"/>
      <c r="AC63" s="90">
        <f t="shared" si="3"/>
        <v>0</v>
      </c>
      <c r="AD63" s="91"/>
      <c r="AE63" s="92"/>
      <c r="AF63" s="93" t="str">
        <f t="shared" si="7"/>
        <v/>
      </c>
      <c r="AG63" s="93" t="str">
        <f t="shared" si="5"/>
        <v/>
      </c>
      <c r="AH63" s="94">
        <f t="shared" si="6"/>
        <v>0</v>
      </c>
      <c r="AI63" s="92" t="s">
        <v>23</v>
      </c>
    </row>
    <row r="64" spans="2:35" x14ac:dyDescent="0.25">
      <c r="B64" s="17">
        <f t="shared" si="2"/>
        <v>50</v>
      </c>
      <c r="C64" s="23"/>
      <c r="D64" s="24"/>
      <c r="E64" s="23"/>
      <c r="F64" s="23"/>
      <c r="G64" s="22"/>
      <c r="H64" s="22"/>
      <c r="I64" s="22"/>
      <c r="J64" s="23"/>
      <c r="K64" s="128">
        <f t="shared" si="0"/>
        <v>0</v>
      </c>
      <c r="L64" s="121">
        <v>0</v>
      </c>
      <c r="M64" s="130">
        <f t="shared" si="1"/>
        <v>0</v>
      </c>
      <c r="X64" s="85">
        <f t="shared" si="4"/>
        <v>48</v>
      </c>
      <c r="Y64" s="95" t="s">
        <v>23</v>
      </c>
      <c r="Z64" s="87"/>
      <c r="AA64" s="88"/>
      <c r="AB64" s="89"/>
      <c r="AC64" s="90">
        <f t="shared" si="3"/>
        <v>0</v>
      </c>
      <c r="AD64" s="91"/>
      <c r="AE64" s="92"/>
      <c r="AF64" s="93" t="str">
        <f t="shared" si="7"/>
        <v/>
      </c>
      <c r="AG64" s="93" t="str">
        <f t="shared" si="5"/>
        <v/>
      </c>
      <c r="AH64" s="94">
        <f t="shared" si="6"/>
        <v>0</v>
      </c>
      <c r="AI64" s="92" t="s">
        <v>23</v>
      </c>
    </row>
    <row r="65" spans="2:35" x14ac:dyDescent="0.25">
      <c r="B65" s="17">
        <f t="shared" si="2"/>
        <v>51</v>
      </c>
      <c r="C65" s="23"/>
      <c r="D65" s="24"/>
      <c r="E65" s="23"/>
      <c r="F65" s="23"/>
      <c r="G65" s="22"/>
      <c r="H65" s="22"/>
      <c r="I65" s="22"/>
      <c r="J65" s="23"/>
      <c r="K65" s="128">
        <f t="shared" si="0"/>
        <v>0</v>
      </c>
      <c r="L65" s="121">
        <v>0</v>
      </c>
      <c r="M65" s="130">
        <f t="shared" si="1"/>
        <v>0</v>
      </c>
      <c r="X65" s="85">
        <f t="shared" si="4"/>
        <v>49</v>
      </c>
      <c r="Y65" s="95" t="s">
        <v>23</v>
      </c>
      <c r="Z65" s="87"/>
      <c r="AA65" s="88"/>
      <c r="AB65" s="89"/>
      <c r="AC65" s="90">
        <f t="shared" si="3"/>
        <v>0</v>
      </c>
      <c r="AD65" s="91"/>
      <c r="AE65" s="92"/>
      <c r="AF65" s="93" t="str">
        <f t="shared" si="7"/>
        <v/>
      </c>
      <c r="AG65" s="93" t="str">
        <f t="shared" si="5"/>
        <v/>
      </c>
      <c r="AH65" s="94">
        <f t="shared" si="6"/>
        <v>0</v>
      </c>
      <c r="AI65" s="92" t="s">
        <v>23</v>
      </c>
    </row>
    <row r="66" spans="2:35" x14ac:dyDescent="0.25">
      <c r="B66" s="17">
        <f t="shared" si="2"/>
        <v>52</v>
      </c>
      <c r="C66" s="23"/>
      <c r="D66" s="24"/>
      <c r="E66" s="23"/>
      <c r="F66" s="23"/>
      <c r="G66" s="22"/>
      <c r="H66" s="22"/>
      <c r="I66" s="22"/>
      <c r="J66" s="23"/>
      <c r="K66" s="128">
        <f t="shared" si="0"/>
        <v>0</v>
      </c>
      <c r="L66" s="121">
        <v>0</v>
      </c>
      <c r="M66" s="130">
        <f t="shared" si="1"/>
        <v>0</v>
      </c>
      <c r="X66" s="85">
        <f t="shared" si="4"/>
        <v>50</v>
      </c>
      <c r="Y66" s="95" t="s">
        <v>23</v>
      </c>
      <c r="Z66" s="87"/>
      <c r="AA66" s="88"/>
      <c r="AB66" s="89"/>
      <c r="AC66" s="90">
        <f t="shared" si="3"/>
        <v>0</v>
      </c>
      <c r="AD66" s="91"/>
      <c r="AE66" s="92"/>
      <c r="AF66" s="93" t="str">
        <f t="shared" si="7"/>
        <v/>
      </c>
      <c r="AG66" s="93" t="str">
        <f t="shared" si="5"/>
        <v/>
      </c>
      <c r="AH66" s="94">
        <f t="shared" si="6"/>
        <v>0</v>
      </c>
      <c r="AI66" s="92" t="s">
        <v>23</v>
      </c>
    </row>
    <row r="67" spans="2:35" x14ac:dyDescent="0.25">
      <c r="B67" s="17">
        <f t="shared" si="2"/>
        <v>53</v>
      </c>
      <c r="C67" s="23"/>
      <c r="D67" s="24"/>
      <c r="E67" s="23"/>
      <c r="F67" s="23"/>
      <c r="G67" s="22"/>
      <c r="H67" s="22"/>
      <c r="I67" s="22"/>
      <c r="J67" s="23"/>
      <c r="K67" s="128">
        <f t="shared" si="0"/>
        <v>0</v>
      </c>
      <c r="L67" s="121">
        <v>0</v>
      </c>
      <c r="M67" s="130">
        <f t="shared" si="1"/>
        <v>0</v>
      </c>
      <c r="X67" s="31"/>
      <c r="Y67" s="96"/>
      <c r="Z67" s="96" t="s">
        <v>120</v>
      </c>
      <c r="AA67" s="97">
        <f>SUM(AA17:AA66)</f>
        <v>0</v>
      </c>
      <c r="AB67" s="98"/>
      <c r="AC67" s="76">
        <f>SUM(AC17:AC66)</f>
        <v>0</v>
      </c>
      <c r="AD67" s="103">
        <f>SUM(AD17:AD66)</f>
        <v>0</v>
      </c>
      <c r="AE67" s="76"/>
      <c r="AF67" s="103"/>
      <c r="AG67" s="99"/>
      <c r="AH67" s="76"/>
      <c r="AI67" s="26"/>
    </row>
    <row r="68" spans="2:35" x14ac:dyDescent="0.25">
      <c r="B68" s="17">
        <f t="shared" si="2"/>
        <v>54</v>
      </c>
      <c r="C68" s="23"/>
      <c r="D68" s="24"/>
      <c r="E68" s="23"/>
      <c r="F68" s="23"/>
      <c r="G68" s="22"/>
      <c r="H68" s="22"/>
      <c r="I68" s="22"/>
      <c r="J68" s="23"/>
      <c r="K68" s="128">
        <f t="shared" si="0"/>
        <v>0</v>
      </c>
      <c r="L68" s="121">
        <v>0</v>
      </c>
      <c r="M68" s="130">
        <f t="shared" si="1"/>
        <v>0</v>
      </c>
      <c r="X68" s="31"/>
      <c r="Y68" s="26"/>
      <c r="Z68" s="26"/>
      <c r="AA68" s="53"/>
      <c r="AB68" s="58"/>
      <c r="AC68" s="58"/>
      <c r="AD68" s="31"/>
      <c r="AE68" s="31"/>
      <c r="AF68" s="26"/>
      <c r="AG68" s="26"/>
      <c r="AH68" s="26"/>
      <c r="AI68" s="26"/>
    </row>
    <row r="69" spans="2:35" x14ac:dyDescent="0.25">
      <c r="B69" s="17">
        <f t="shared" si="2"/>
        <v>55</v>
      </c>
      <c r="C69" s="23"/>
      <c r="D69" s="24"/>
      <c r="E69" s="23"/>
      <c r="F69" s="23"/>
      <c r="G69" s="22"/>
      <c r="H69" s="22"/>
      <c r="I69" s="22"/>
      <c r="J69" s="23"/>
      <c r="K69" s="128">
        <f t="shared" si="0"/>
        <v>0</v>
      </c>
      <c r="L69" s="121">
        <v>0</v>
      </c>
      <c r="M69" s="130">
        <f t="shared" si="1"/>
        <v>0</v>
      </c>
    </row>
    <row r="70" spans="2:35" x14ac:dyDescent="0.25">
      <c r="B70" s="17">
        <f t="shared" si="2"/>
        <v>56</v>
      </c>
      <c r="C70" s="23"/>
      <c r="D70" s="24"/>
      <c r="E70" s="23"/>
      <c r="F70" s="23"/>
      <c r="G70" s="22"/>
      <c r="H70" s="22"/>
      <c r="I70" s="22"/>
      <c r="J70" s="23"/>
      <c r="K70" s="128">
        <f t="shared" si="0"/>
        <v>0</v>
      </c>
      <c r="L70" s="121">
        <v>0</v>
      </c>
      <c r="M70" s="130">
        <f t="shared" si="1"/>
        <v>0</v>
      </c>
    </row>
    <row r="71" spans="2:35" x14ac:dyDescent="0.25">
      <c r="B71" s="17">
        <f t="shared" si="2"/>
        <v>57</v>
      </c>
      <c r="C71" s="23"/>
      <c r="D71" s="24"/>
      <c r="E71" s="23"/>
      <c r="F71" s="23"/>
      <c r="G71" s="22"/>
      <c r="H71" s="22"/>
      <c r="I71" s="22"/>
      <c r="J71" s="23"/>
      <c r="K71" s="128">
        <f t="shared" si="0"/>
        <v>0</v>
      </c>
      <c r="L71" s="121">
        <v>0</v>
      </c>
      <c r="M71" s="130">
        <f t="shared" si="1"/>
        <v>0</v>
      </c>
    </row>
    <row r="72" spans="2:35" x14ac:dyDescent="0.25">
      <c r="B72" s="17">
        <f t="shared" si="2"/>
        <v>58</v>
      </c>
      <c r="C72" s="23"/>
      <c r="D72" s="24"/>
      <c r="E72" s="23"/>
      <c r="F72" s="23"/>
      <c r="G72" s="22"/>
      <c r="H72" s="22"/>
      <c r="I72" s="22"/>
      <c r="J72" s="23"/>
      <c r="K72" s="128">
        <f t="shared" si="0"/>
        <v>0</v>
      </c>
      <c r="L72" s="121">
        <v>0</v>
      </c>
      <c r="M72" s="130">
        <f t="shared" si="1"/>
        <v>0</v>
      </c>
    </row>
    <row r="73" spans="2:35" x14ac:dyDescent="0.25">
      <c r="B73" s="17">
        <f t="shared" si="2"/>
        <v>59</v>
      </c>
      <c r="C73" s="23"/>
      <c r="D73" s="24"/>
      <c r="E73" s="23"/>
      <c r="F73" s="23"/>
      <c r="G73" s="22"/>
      <c r="H73" s="22"/>
      <c r="I73" s="22"/>
      <c r="J73" s="23"/>
      <c r="K73" s="128">
        <f t="shared" si="0"/>
        <v>0</v>
      </c>
      <c r="L73" s="121">
        <v>0</v>
      </c>
      <c r="M73" s="130">
        <f t="shared" si="1"/>
        <v>0</v>
      </c>
    </row>
    <row r="74" spans="2:35" x14ac:dyDescent="0.25">
      <c r="B74" s="17">
        <f t="shared" si="2"/>
        <v>60</v>
      </c>
      <c r="C74" s="23"/>
      <c r="D74" s="24"/>
      <c r="E74" s="23"/>
      <c r="F74" s="23"/>
      <c r="G74" s="22"/>
      <c r="H74" s="22"/>
      <c r="I74" s="22"/>
      <c r="J74" s="23"/>
      <c r="K74" s="128">
        <f t="shared" si="0"/>
        <v>0</v>
      </c>
      <c r="L74" s="121">
        <v>0</v>
      </c>
      <c r="M74" s="130">
        <f t="shared" si="1"/>
        <v>0</v>
      </c>
    </row>
    <row r="75" spans="2:35" x14ac:dyDescent="0.25">
      <c r="B75" s="17">
        <f t="shared" si="2"/>
        <v>61</v>
      </c>
      <c r="C75" s="23"/>
      <c r="D75" s="24"/>
      <c r="E75" s="23"/>
      <c r="F75" s="23"/>
      <c r="G75" s="22"/>
      <c r="H75" s="22"/>
      <c r="I75" s="22"/>
      <c r="J75" s="23"/>
      <c r="K75" s="128">
        <f t="shared" si="0"/>
        <v>0</v>
      </c>
      <c r="L75" s="121">
        <v>0</v>
      </c>
      <c r="M75" s="130">
        <f t="shared" si="1"/>
        <v>0</v>
      </c>
    </row>
    <row r="76" spans="2:35" x14ac:dyDescent="0.25">
      <c r="B76" s="17">
        <f t="shared" si="2"/>
        <v>62</v>
      </c>
      <c r="C76" s="23"/>
      <c r="D76" s="24"/>
      <c r="E76" s="23"/>
      <c r="F76" s="23"/>
      <c r="G76" s="22"/>
      <c r="H76" s="22"/>
      <c r="I76" s="22"/>
      <c r="J76" s="23"/>
      <c r="K76" s="128">
        <f t="shared" si="0"/>
        <v>0</v>
      </c>
      <c r="L76" s="121">
        <v>0</v>
      </c>
      <c r="M76" s="130">
        <f t="shared" si="1"/>
        <v>0</v>
      </c>
    </row>
    <row r="77" spans="2:35" x14ac:dyDescent="0.25">
      <c r="B77" s="17">
        <f t="shared" si="2"/>
        <v>63</v>
      </c>
      <c r="C77" s="23"/>
      <c r="D77" s="24"/>
      <c r="E77" s="23"/>
      <c r="F77" s="23"/>
      <c r="G77" s="22"/>
      <c r="H77" s="22"/>
      <c r="I77" s="22"/>
      <c r="J77" s="23"/>
      <c r="K77" s="128">
        <f t="shared" si="0"/>
        <v>0</v>
      </c>
      <c r="L77" s="121">
        <v>0</v>
      </c>
      <c r="M77" s="130">
        <f t="shared" si="1"/>
        <v>0</v>
      </c>
    </row>
    <row r="78" spans="2:35" x14ac:dyDescent="0.25">
      <c r="B78" s="17">
        <f t="shared" si="2"/>
        <v>64</v>
      </c>
      <c r="C78" s="23"/>
      <c r="D78" s="24"/>
      <c r="E78" s="23"/>
      <c r="F78" s="23"/>
      <c r="G78" s="22"/>
      <c r="H78" s="22"/>
      <c r="I78" s="22"/>
      <c r="J78" s="23"/>
      <c r="K78" s="128">
        <f t="shared" ref="K78:K114" si="8">G78</f>
        <v>0</v>
      </c>
      <c r="L78" s="121">
        <v>0</v>
      </c>
      <c r="M78" s="130">
        <f t="shared" ref="M78:M114" si="9">IF(K78=0,+L78,(K78*L78))</f>
        <v>0</v>
      </c>
    </row>
    <row r="79" spans="2:35" x14ac:dyDescent="0.25">
      <c r="B79" s="17">
        <f t="shared" si="2"/>
        <v>65</v>
      </c>
      <c r="C79" s="23"/>
      <c r="D79" s="24"/>
      <c r="E79" s="23"/>
      <c r="F79" s="23"/>
      <c r="G79" s="22"/>
      <c r="H79" s="22"/>
      <c r="I79" s="22"/>
      <c r="J79" s="23"/>
      <c r="K79" s="128">
        <f t="shared" si="8"/>
        <v>0</v>
      </c>
      <c r="L79" s="121">
        <v>0</v>
      </c>
      <c r="M79" s="130">
        <f t="shared" si="9"/>
        <v>0</v>
      </c>
    </row>
    <row r="80" spans="2:35" x14ac:dyDescent="0.25">
      <c r="B80" s="17">
        <f t="shared" si="2"/>
        <v>66</v>
      </c>
      <c r="C80" s="23"/>
      <c r="D80" s="24"/>
      <c r="E80" s="23"/>
      <c r="F80" s="23"/>
      <c r="G80" s="22"/>
      <c r="H80" s="22"/>
      <c r="I80" s="22"/>
      <c r="J80" s="23"/>
      <c r="K80" s="128">
        <f t="shared" si="8"/>
        <v>0</v>
      </c>
      <c r="L80" s="121">
        <v>0</v>
      </c>
      <c r="M80" s="130">
        <f t="shared" si="9"/>
        <v>0</v>
      </c>
    </row>
    <row r="81" spans="2:29" x14ac:dyDescent="0.25">
      <c r="B81" s="17">
        <f t="shared" ref="B81:B114" si="10">B80+1</f>
        <v>67</v>
      </c>
      <c r="C81" s="23"/>
      <c r="D81" s="24"/>
      <c r="E81" s="23"/>
      <c r="F81" s="23"/>
      <c r="G81" s="22"/>
      <c r="H81" s="22"/>
      <c r="I81" s="22"/>
      <c r="J81" s="23"/>
      <c r="K81" s="128">
        <f t="shared" si="8"/>
        <v>0</v>
      </c>
      <c r="L81" s="121">
        <v>0</v>
      </c>
      <c r="M81" s="130">
        <f t="shared" si="9"/>
        <v>0</v>
      </c>
      <c r="O81" s="3"/>
      <c r="P81" s="3"/>
      <c r="Q81" s="3"/>
      <c r="R81" s="3"/>
      <c r="S81" s="3"/>
      <c r="T81" s="3"/>
      <c r="AA81" s="3"/>
      <c r="AB81" s="3"/>
      <c r="AC81" s="3"/>
    </row>
    <row r="82" spans="2:29" x14ac:dyDescent="0.25">
      <c r="B82" s="17">
        <f t="shared" si="10"/>
        <v>68</v>
      </c>
      <c r="C82" s="23"/>
      <c r="D82" s="24"/>
      <c r="E82" s="23"/>
      <c r="F82" s="23"/>
      <c r="G82" s="22"/>
      <c r="H82" s="22"/>
      <c r="I82" s="22"/>
      <c r="J82" s="23"/>
      <c r="K82" s="128">
        <f t="shared" si="8"/>
        <v>0</v>
      </c>
      <c r="L82" s="121">
        <v>0</v>
      </c>
      <c r="M82" s="130">
        <f t="shared" si="9"/>
        <v>0</v>
      </c>
      <c r="O82" s="3"/>
      <c r="P82" s="3"/>
      <c r="Q82" s="3"/>
      <c r="R82" s="3"/>
      <c r="S82" s="3"/>
      <c r="T82" s="3"/>
      <c r="AA82" s="3"/>
      <c r="AB82" s="3"/>
      <c r="AC82" s="3"/>
    </row>
    <row r="83" spans="2:29" x14ac:dyDescent="0.25">
      <c r="B83" s="17">
        <f t="shared" si="10"/>
        <v>69</v>
      </c>
      <c r="C83" s="23"/>
      <c r="D83" s="24"/>
      <c r="E83" s="23"/>
      <c r="F83" s="23"/>
      <c r="G83" s="22"/>
      <c r="H83" s="22"/>
      <c r="I83" s="22"/>
      <c r="J83" s="23"/>
      <c r="K83" s="128">
        <f t="shared" si="8"/>
        <v>0</v>
      </c>
      <c r="L83" s="121">
        <v>0</v>
      </c>
      <c r="M83" s="130">
        <f t="shared" si="9"/>
        <v>0</v>
      </c>
      <c r="O83" s="3"/>
      <c r="P83" s="3"/>
      <c r="Q83" s="3"/>
      <c r="R83" s="3"/>
      <c r="S83" s="3"/>
      <c r="T83" s="3"/>
      <c r="AA83" s="3"/>
      <c r="AB83" s="3"/>
      <c r="AC83" s="3"/>
    </row>
    <row r="84" spans="2:29" x14ac:dyDescent="0.25">
      <c r="B84" s="17">
        <f t="shared" si="10"/>
        <v>70</v>
      </c>
      <c r="C84" s="23"/>
      <c r="D84" s="24"/>
      <c r="E84" s="23"/>
      <c r="F84" s="23"/>
      <c r="G84" s="22"/>
      <c r="H84" s="22"/>
      <c r="I84" s="22"/>
      <c r="J84" s="23"/>
      <c r="K84" s="128">
        <f t="shared" si="8"/>
        <v>0</v>
      </c>
      <c r="L84" s="121">
        <v>0</v>
      </c>
      <c r="M84" s="130">
        <f t="shared" si="9"/>
        <v>0</v>
      </c>
      <c r="O84" s="3"/>
      <c r="P84" s="3"/>
      <c r="Q84" s="3"/>
      <c r="R84" s="3"/>
      <c r="S84" s="3"/>
      <c r="T84" s="3"/>
      <c r="AA84" s="3"/>
      <c r="AB84" s="3"/>
      <c r="AC84" s="3"/>
    </row>
    <row r="85" spans="2:29" x14ac:dyDescent="0.25">
      <c r="B85" s="17">
        <f t="shared" si="10"/>
        <v>71</v>
      </c>
      <c r="C85" s="23"/>
      <c r="D85" s="24"/>
      <c r="E85" s="23"/>
      <c r="F85" s="23"/>
      <c r="G85" s="22"/>
      <c r="H85" s="22"/>
      <c r="I85" s="22"/>
      <c r="J85" s="23"/>
      <c r="K85" s="128">
        <f t="shared" si="8"/>
        <v>0</v>
      </c>
      <c r="L85" s="121">
        <v>0</v>
      </c>
      <c r="M85" s="130">
        <f t="shared" si="9"/>
        <v>0</v>
      </c>
      <c r="O85" s="3"/>
      <c r="P85" s="3"/>
      <c r="Q85" s="3"/>
      <c r="R85" s="3"/>
      <c r="S85" s="3"/>
      <c r="T85" s="3"/>
      <c r="AA85" s="3"/>
      <c r="AB85" s="3"/>
      <c r="AC85" s="3"/>
    </row>
    <row r="86" spans="2:29" x14ac:dyDescent="0.25">
      <c r="B86" s="17">
        <f t="shared" si="10"/>
        <v>72</v>
      </c>
      <c r="C86" s="23"/>
      <c r="D86" s="24"/>
      <c r="E86" s="23"/>
      <c r="F86" s="23"/>
      <c r="G86" s="22"/>
      <c r="H86" s="22"/>
      <c r="I86" s="22"/>
      <c r="J86" s="23"/>
      <c r="K86" s="128">
        <f t="shared" si="8"/>
        <v>0</v>
      </c>
      <c r="L86" s="121">
        <v>0</v>
      </c>
      <c r="M86" s="130">
        <f t="shared" si="9"/>
        <v>0</v>
      </c>
      <c r="O86" s="3"/>
      <c r="P86" s="3"/>
      <c r="Q86" s="3"/>
      <c r="R86" s="3"/>
      <c r="S86" s="3"/>
      <c r="T86" s="3"/>
      <c r="AA86" s="3"/>
      <c r="AB86" s="3"/>
      <c r="AC86" s="3"/>
    </row>
    <row r="87" spans="2:29" x14ac:dyDescent="0.25">
      <c r="B87" s="17">
        <f t="shared" si="10"/>
        <v>73</v>
      </c>
      <c r="C87" s="23"/>
      <c r="D87" s="24"/>
      <c r="E87" s="23"/>
      <c r="F87" s="23"/>
      <c r="G87" s="22"/>
      <c r="H87" s="22"/>
      <c r="I87" s="22"/>
      <c r="J87" s="23"/>
      <c r="K87" s="128">
        <f t="shared" si="8"/>
        <v>0</v>
      </c>
      <c r="L87" s="121">
        <v>0</v>
      </c>
      <c r="M87" s="130">
        <f t="shared" si="9"/>
        <v>0</v>
      </c>
      <c r="O87" s="3"/>
      <c r="P87" s="3"/>
      <c r="Q87" s="3"/>
      <c r="R87" s="3"/>
      <c r="S87" s="3"/>
      <c r="T87" s="3"/>
      <c r="AA87" s="3"/>
      <c r="AB87" s="3"/>
      <c r="AC87" s="3"/>
    </row>
    <row r="88" spans="2:29" x14ac:dyDescent="0.25">
      <c r="B88" s="17">
        <f t="shared" si="10"/>
        <v>74</v>
      </c>
      <c r="C88" s="23"/>
      <c r="D88" s="24"/>
      <c r="E88" s="23"/>
      <c r="F88" s="23"/>
      <c r="G88" s="22"/>
      <c r="H88" s="22"/>
      <c r="I88" s="22"/>
      <c r="J88" s="23"/>
      <c r="K88" s="128">
        <f t="shared" si="8"/>
        <v>0</v>
      </c>
      <c r="L88" s="121">
        <v>0</v>
      </c>
      <c r="M88" s="130">
        <f t="shared" si="9"/>
        <v>0</v>
      </c>
      <c r="O88" s="3"/>
      <c r="P88" s="3"/>
      <c r="Q88" s="3"/>
      <c r="R88" s="3"/>
      <c r="S88" s="3"/>
      <c r="T88" s="3"/>
      <c r="AA88" s="3"/>
      <c r="AB88" s="3"/>
      <c r="AC88" s="3"/>
    </row>
    <row r="89" spans="2:29" x14ac:dyDescent="0.25">
      <c r="B89" s="17">
        <f t="shared" si="10"/>
        <v>75</v>
      </c>
      <c r="C89" s="23"/>
      <c r="D89" s="24"/>
      <c r="E89" s="23"/>
      <c r="F89" s="23"/>
      <c r="G89" s="22"/>
      <c r="H89" s="22"/>
      <c r="I89" s="22"/>
      <c r="J89" s="23"/>
      <c r="K89" s="128">
        <f t="shared" si="8"/>
        <v>0</v>
      </c>
      <c r="L89" s="121">
        <v>0</v>
      </c>
      <c r="M89" s="130">
        <f t="shared" si="9"/>
        <v>0</v>
      </c>
      <c r="O89" s="3"/>
      <c r="P89" s="3"/>
      <c r="Q89" s="3"/>
      <c r="R89" s="3"/>
      <c r="S89" s="3"/>
      <c r="T89" s="3"/>
      <c r="AA89" s="3"/>
      <c r="AB89" s="3"/>
      <c r="AC89" s="3"/>
    </row>
    <row r="90" spans="2:29" x14ac:dyDescent="0.25">
      <c r="B90" s="17">
        <f t="shared" si="10"/>
        <v>76</v>
      </c>
      <c r="C90" s="23"/>
      <c r="D90" s="24"/>
      <c r="E90" s="23"/>
      <c r="F90" s="23"/>
      <c r="G90" s="22"/>
      <c r="H90" s="22"/>
      <c r="I90" s="22"/>
      <c r="J90" s="23"/>
      <c r="K90" s="128">
        <f t="shared" si="8"/>
        <v>0</v>
      </c>
      <c r="L90" s="121">
        <v>0</v>
      </c>
      <c r="M90" s="130">
        <f t="shared" si="9"/>
        <v>0</v>
      </c>
      <c r="O90" s="3"/>
      <c r="P90" s="3"/>
      <c r="Q90" s="3"/>
      <c r="R90" s="3"/>
      <c r="S90" s="3"/>
      <c r="T90" s="3"/>
      <c r="AA90" s="3"/>
      <c r="AB90" s="3"/>
      <c r="AC90" s="3"/>
    </row>
    <row r="91" spans="2:29" x14ac:dyDescent="0.25">
      <c r="B91" s="17">
        <f t="shared" si="10"/>
        <v>77</v>
      </c>
      <c r="C91" s="23"/>
      <c r="D91" s="24"/>
      <c r="E91" s="23"/>
      <c r="F91" s="23"/>
      <c r="G91" s="22"/>
      <c r="H91" s="22"/>
      <c r="I91" s="22"/>
      <c r="J91" s="23"/>
      <c r="K91" s="128">
        <f t="shared" si="8"/>
        <v>0</v>
      </c>
      <c r="L91" s="121">
        <v>0</v>
      </c>
      <c r="M91" s="130">
        <f t="shared" si="9"/>
        <v>0</v>
      </c>
      <c r="O91" s="3"/>
      <c r="P91" s="3"/>
      <c r="Q91" s="3"/>
      <c r="R91" s="3"/>
      <c r="S91" s="3"/>
      <c r="T91" s="3"/>
      <c r="AA91" s="3"/>
      <c r="AB91" s="3"/>
      <c r="AC91" s="3"/>
    </row>
    <row r="92" spans="2:29" x14ac:dyDescent="0.25">
      <c r="B92" s="17">
        <f t="shared" si="10"/>
        <v>78</v>
      </c>
      <c r="C92" s="23"/>
      <c r="D92" s="24"/>
      <c r="E92" s="23"/>
      <c r="F92" s="23"/>
      <c r="G92" s="22"/>
      <c r="H92" s="22"/>
      <c r="I92" s="22"/>
      <c r="J92" s="23"/>
      <c r="K92" s="128">
        <f t="shared" si="8"/>
        <v>0</v>
      </c>
      <c r="L92" s="121">
        <v>0</v>
      </c>
      <c r="M92" s="130">
        <f t="shared" si="9"/>
        <v>0</v>
      </c>
      <c r="O92" s="3"/>
      <c r="P92" s="3"/>
      <c r="Q92" s="3"/>
      <c r="R92" s="3"/>
      <c r="S92" s="3"/>
      <c r="T92" s="3"/>
      <c r="AA92" s="3"/>
      <c r="AB92" s="3"/>
      <c r="AC92" s="3"/>
    </row>
    <row r="93" spans="2:29" x14ac:dyDescent="0.25">
      <c r="B93" s="17">
        <f t="shared" si="10"/>
        <v>79</v>
      </c>
      <c r="C93" s="23"/>
      <c r="D93" s="24"/>
      <c r="E93" s="23"/>
      <c r="F93" s="23"/>
      <c r="G93" s="22"/>
      <c r="H93" s="22"/>
      <c r="I93" s="22"/>
      <c r="J93" s="23"/>
      <c r="K93" s="128">
        <f t="shared" si="8"/>
        <v>0</v>
      </c>
      <c r="L93" s="121">
        <v>0</v>
      </c>
      <c r="M93" s="130">
        <f t="shared" si="9"/>
        <v>0</v>
      </c>
      <c r="O93" s="3"/>
      <c r="P93" s="3"/>
      <c r="Q93" s="3"/>
      <c r="R93" s="3"/>
      <c r="S93" s="3"/>
      <c r="T93" s="3"/>
      <c r="AA93" s="3"/>
      <c r="AB93" s="3"/>
      <c r="AC93" s="3"/>
    </row>
    <row r="94" spans="2:29" x14ac:dyDescent="0.25">
      <c r="B94" s="17">
        <f t="shared" si="10"/>
        <v>80</v>
      </c>
      <c r="C94" s="23"/>
      <c r="D94" s="24"/>
      <c r="E94" s="23"/>
      <c r="F94" s="23"/>
      <c r="G94" s="22"/>
      <c r="H94" s="22"/>
      <c r="I94" s="22"/>
      <c r="J94" s="23"/>
      <c r="K94" s="128">
        <f t="shared" si="8"/>
        <v>0</v>
      </c>
      <c r="L94" s="121">
        <v>0</v>
      </c>
      <c r="M94" s="130">
        <f t="shared" si="9"/>
        <v>0</v>
      </c>
      <c r="O94" s="3"/>
      <c r="P94" s="3"/>
      <c r="Q94" s="3"/>
      <c r="R94" s="3"/>
      <c r="S94" s="3"/>
      <c r="T94" s="3"/>
      <c r="AA94" s="3"/>
      <c r="AB94" s="3"/>
      <c r="AC94" s="3"/>
    </row>
    <row r="95" spans="2:29" x14ac:dyDescent="0.25">
      <c r="B95" s="17">
        <f t="shared" si="10"/>
        <v>81</v>
      </c>
      <c r="C95" s="23"/>
      <c r="D95" s="24"/>
      <c r="E95" s="23"/>
      <c r="F95" s="23"/>
      <c r="G95" s="22"/>
      <c r="H95" s="22"/>
      <c r="I95" s="22"/>
      <c r="J95" s="23"/>
      <c r="K95" s="128">
        <f t="shared" si="8"/>
        <v>0</v>
      </c>
      <c r="L95" s="121">
        <v>0</v>
      </c>
      <c r="M95" s="130">
        <f t="shared" si="9"/>
        <v>0</v>
      </c>
      <c r="O95" s="3"/>
      <c r="P95" s="3"/>
      <c r="Q95" s="3"/>
      <c r="R95" s="3"/>
      <c r="S95" s="3"/>
      <c r="T95" s="3"/>
      <c r="AA95" s="3"/>
      <c r="AB95" s="3"/>
      <c r="AC95" s="3"/>
    </row>
    <row r="96" spans="2:29" x14ac:dyDescent="0.25">
      <c r="B96" s="17">
        <f t="shared" si="10"/>
        <v>82</v>
      </c>
      <c r="C96" s="23"/>
      <c r="D96" s="24"/>
      <c r="E96" s="23"/>
      <c r="F96" s="23"/>
      <c r="G96" s="22"/>
      <c r="H96" s="22"/>
      <c r="I96" s="22"/>
      <c r="J96" s="23"/>
      <c r="K96" s="128">
        <f t="shared" si="8"/>
        <v>0</v>
      </c>
      <c r="L96" s="121">
        <v>0</v>
      </c>
      <c r="M96" s="130">
        <f t="shared" si="9"/>
        <v>0</v>
      </c>
      <c r="O96" s="3"/>
      <c r="P96" s="3"/>
      <c r="Q96" s="3"/>
      <c r="R96" s="3"/>
      <c r="S96" s="3"/>
      <c r="T96" s="3"/>
      <c r="AA96" s="3"/>
      <c r="AB96" s="3"/>
      <c r="AC96" s="3"/>
    </row>
    <row r="97" spans="2:29" x14ac:dyDescent="0.25">
      <c r="B97" s="17">
        <f t="shared" si="10"/>
        <v>83</v>
      </c>
      <c r="C97" s="23"/>
      <c r="D97" s="24"/>
      <c r="E97" s="23"/>
      <c r="F97" s="23"/>
      <c r="G97" s="22"/>
      <c r="H97" s="22"/>
      <c r="I97" s="22"/>
      <c r="J97" s="23"/>
      <c r="K97" s="128">
        <f t="shared" si="8"/>
        <v>0</v>
      </c>
      <c r="L97" s="121">
        <v>0</v>
      </c>
      <c r="M97" s="130">
        <f t="shared" si="9"/>
        <v>0</v>
      </c>
      <c r="O97" s="3"/>
      <c r="P97" s="3"/>
      <c r="Q97" s="3"/>
      <c r="R97" s="3"/>
      <c r="S97" s="3"/>
      <c r="T97" s="3"/>
      <c r="AA97" s="3"/>
      <c r="AB97" s="3"/>
      <c r="AC97" s="3"/>
    </row>
    <row r="98" spans="2:29" x14ac:dyDescent="0.25">
      <c r="B98" s="17">
        <f t="shared" si="10"/>
        <v>84</v>
      </c>
      <c r="C98" s="23"/>
      <c r="D98" s="24"/>
      <c r="E98" s="23"/>
      <c r="F98" s="23"/>
      <c r="G98" s="22"/>
      <c r="H98" s="22"/>
      <c r="I98" s="22"/>
      <c r="J98" s="23"/>
      <c r="K98" s="128">
        <f t="shared" si="8"/>
        <v>0</v>
      </c>
      <c r="L98" s="121">
        <v>0</v>
      </c>
      <c r="M98" s="130">
        <f t="shared" si="9"/>
        <v>0</v>
      </c>
      <c r="O98" s="3"/>
      <c r="P98" s="3"/>
      <c r="Q98" s="3"/>
      <c r="R98" s="3"/>
      <c r="S98" s="3"/>
      <c r="T98" s="3"/>
      <c r="AA98" s="3"/>
      <c r="AB98" s="3"/>
      <c r="AC98" s="3"/>
    </row>
    <row r="99" spans="2:29" x14ac:dyDescent="0.25">
      <c r="B99" s="17">
        <f t="shared" si="10"/>
        <v>85</v>
      </c>
      <c r="C99" s="23"/>
      <c r="D99" s="24"/>
      <c r="E99" s="23"/>
      <c r="F99" s="23"/>
      <c r="G99" s="22"/>
      <c r="H99" s="22"/>
      <c r="I99" s="22"/>
      <c r="J99" s="23"/>
      <c r="K99" s="128">
        <f t="shared" si="8"/>
        <v>0</v>
      </c>
      <c r="L99" s="121">
        <v>0</v>
      </c>
      <c r="M99" s="130">
        <f t="shared" si="9"/>
        <v>0</v>
      </c>
      <c r="O99" s="3"/>
      <c r="P99" s="3"/>
      <c r="Q99" s="3"/>
      <c r="R99" s="3"/>
      <c r="S99" s="3"/>
      <c r="T99" s="3"/>
      <c r="AA99" s="3"/>
      <c r="AB99" s="3"/>
      <c r="AC99" s="3"/>
    </row>
    <row r="100" spans="2:29" x14ac:dyDescent="0.25">
      <c r="B100" s="17">
        <f t="shared" si="10"/>
        <v>86</v>
      </c>
      <c r="C100" s="23"/>
      <c r="D100" s="24"/>
      <c r="E100" s="23"/>
      <c r="F100" s="23"/>
      <c r="G100" s="22"/>
      <c r="H100" s="22"/>
      <c r="I100" s="22"/>
      <c r="J100" s="23"/>
      <c r="K100" s="128">
        <f t="shared" si="8"/>
        <v>0</v>
      </c>
      <c r="L100" s="121">
        <v>0</v>
      </c>
      <c r="M100" s="130">
        <f t="shared" si="9"/>
        <v>0</v>
      </c>
      <c r="O100" s="3"/>
      <c r="P100" s="3"/>
      <c r="Q100" s="3"/>
      <c r="R100" s="3"/>
      <c r="S100" s="3"/>
      <c r="T100" s="3"/>
      <c r="AA100" s="3"/>
      <c r="AB100" s="3"/>
      <c r="AC100" s="3"/>
    </row>
    <row r="101" spans="2:29" x14ac:dyDescent="0.25">
      <c r="B101" s="17">
        <f t="shared" si="10"/>
        <v>87</v>
      </c>
      <c r="C101" s="23"/>
      <c r="D101" s="24"/>
      <c r="E101" s="23"/>
      <c r="F101" s="23"/>
      <c r="G101" s="22"/>
      <c r="H101" s="22"/>
      <c r="I101" s="22"/>
      <c r="J101" s="23"/>
      <c r="K101" s="128">
        <f t="shared" si="8"/>
        <v>0</v>
      </c>
      <c r="L101" s="121">
        <v>0</v>
      </c>
      <c r="M101" s="130">
        <f t="shared" si="9"/>
        <v>0</v>
      </c>
      <c r="O101" s="3"/>
      <c r="P101" s="3"/>
      <c r="Q101" s="3"/>
      <c r="R101" s="3"/>
      <c r="S101" s="3"/>
      <c r="T101" s="3"/>
      <c r="AA101" s="3"/>
      <c r="AB101" s="3"/>
      <c r="AC101" s="3"/>
    </row>
    <row r="102" spans="2:29" x14ac:dyDescent="0.25">
      <c r="B102" s="17">
        <f t="shared" si="10"/>
        <v>88</v>
      </c>
      <c r="C102" s="23"/>
      <c r="D102" s="24"/>
      <c r="E102" s="23"/>
      <c r="F102" s="23"/>
      <c r="G102" s="22"/>
      <c r="H102" s="22"/>
      <c r="I102" s="22"/>
      <c r="J102" s="23"/>
      <c r="K102" s="128">
        <f t="shared" si="8"/>
        <v>0</v>
      </c>
      <c r="L102" s="121">
        <v>0</v>
      </c>
      <c r="M102" s="130">
        <f t="shared" si="9"/>
        <v>0</v>
      </c>
      <c r="O102" s="3"/>
      <c r="P102" s="3"/>
      <c r="Q102" s="3"/>
      <c r="R102" s="3"/>
      <c r="S102" s="3"/>
      <c r="T102" s="3"/>
      <c r="AA102" s="3"/>
      <c r="AB102" s="3"/>
      <c r="AC102" s="3"/>
    </row>
    <row r="103" spans="2:29" x14ac:dyDescent="0.25">
      <c r="B103" s="17">
        <f t="shared" si="10"/>
        <v>89</v>
      </c>
      <c r="C103" s="23"/>
      <c r="D103" s="24"/>
      <c r="E103" s="23"/>
      <c r="F103" s="23"/>
      <c r="G103" s="22"/>
      <c r="H103" s="22"/>
      <c r="I103" s="22"/>
      <c r="J103" s="23"/>
      <c r="K103" s="128">
        <f t="shared" si="8"/>
        <v>0</v>
      </c>
      <c r="L103" s="121">
        <v>0</v>
      </c>
      <c r="M103" s="130">
        <f t="shared" si="9"/>
        <v>0</v>
      </c>
      <c r="O103" s="3"/>
      <c r="P103" s="3"/>
      <c r="Q103" s="3"/>
      <c r="R103" s="3"/>
      <c r="S103" s="3"/>
      <c r="T103" s="3"/>
      <c r="AA103" s="3"/>
      <c r="AB103" s="3"/>
      <c r="AC103" s="3"/>
    </row>
    <row r="104" spans="2:29" x14ac:dyDescent="0.25">
      <c r="B104" s="17">
        <f t="shared" si="10"/>
        <v>90</v>
      </c>
      <c r="C104" s="23"/>
      <c r="D104" s="24"/>
      <c r="E104" s="23"/>
      <c r="F104" s="23"/>
      <c r="G104" s="22"/>
      <c r="H104" s="22"/>
      <c r="I104" s="22"/>
      <c r="J104" s="23"/>
      <c r="K104" s="128">
        <f t="shared" si="8"/>
        <v>0</v>
      </c>
      <c r="L104" s="121">
        <v>0</v>
      </c>
      <c r="M104" s="130">
        <f t="shared" si="9"/>
        <v>0</v>
      </c>
      <c r="O104" s="3"/>
      <c r="P104" s="3"/>
      <c r="Q104" s="3"/>
      <c r="R104" s="3"/>
      <c r="S104" s="3"/>
      <c r="T104" s="3"/>
      <c r="AA104" s="3"/>
      <c r="AB104" s="3"/>
      <c r="AC104" s="3"/>
    </row>
    <row r="105" spans="2:29" x14ac:dyDescent="0.25">
      <c r="B105" s="17">
        <f t="shared" si="10"/>
        <v>91</v>
      </c>
      <c r="C105" s="23"/>
      <c r="D105" s="24"/>
      <c r="E105" s="23"/>
      <c r="F105" s="23"/>
      <c r="G105" s="22"/>
      <c r="H105" s="22"/>
      <c r="I105" s="22"/>
      <c r="J105" s="23"/>
      <c r="K105" s="128">
        <f t="shared" si="8"/>
        <v>0</v>
      </c>
      <c r="L105" s="121">
        <v>0</v>
      </c>
      <c r="M105" s="130">
        <f t="shared" si="9"/>
        <v>0</v>
      </c>
      <c r="O105" s="3"/>
      <c r="P105" s="3"/>
      <c r="Q105" s="3"/>
      <c r="R105" s="3"/>
      <c r="S105" s="3"/>
      <c r="T105" s="3"/>
      <c r="AA105" s="3"/>
      <c r="AB105" s="3"/>
      <c r="AC105" s="3"/>
    </row>
    <row r="106" spans="2:29" x14ac:dyDescent="0.25">
      <c r="B106" s="17">
        <f t="shared" si="10"/>
        <v>92</v>
      </c>
      <c r="C106" s="23"/>
      <c r="D106" s="24"/>
      <c r="E106" s="23"/>
      <c r="F106" s="23"/>
      <c r="G106" s="22"/>
      <c r="H106" s="22"/>
      <c r="I106" s="22"/>
      <c r="J106" s="23"/>
      <c r="K106" s="128">
        <f t="shared" si="8"/>
        <v>0</v>
      </c>
      <c r="L106" s="121">
        <v>0</v>
      </c>
      <c r="M106" s="130">
        <f t="shared" si="9"/>
        <v>0</v>
      </c>
      <c r="O106" s="3"/>
      <c r="P106" s="3"/>
      <c r="Q106" s="3"/>
      <c r="R106" s="3"/>
      <c r="S106" s="3"/>
      <c r="T106" s="3"/>
      <c r="AA106" s="3"/>
      <c r="AB106" s="3"/>
      <c r="AC106" s="3"/>
    </row>
    <row r="107" spans="2:29" x14ac:dyDescent="0.25">
      <c r="B107" s="17">
        <f t="shared" si="10"/>
        <v>93</v>
      </c>
      <c r="C107" s="23"/>
      <c r="D107" s="24"/>
      <c r="E107" s="23"/>
      <c r="F107" s="23"/>
      <c r="G107" s="22"/>
      <c r="H107" s="22"/>
      <c r="I107" s="22"/>
      <c r="J107" s="23"/>
      <c r="K107" s="128">
        <f t="shared" si="8"/>
        <v>0</v>
      </c>
      <c r="L107" s="121">
        <v>0</v>
      </c>
      <c r="M107" s="130">
        <f t="shared" si="9"/>
        <v>0</v>
      </c>
      <c r="O107" s="3"/>
      <c r="P107" s="3"/>
      <c r="Q107" s="3"/>
      <c r="R107" s="3"/>
      <c r="S107" s="3"/>
      <c r="T107" s="3"/>
      <c r="AA107" s="3"/>
      <c r="AB107" s="3"/>
      <c r="AC107" s="3"/>
    </row>
    <row r="108" spans="2:29" x14ac:dyDescent="0.25">
      <c r="B108" s="17">
        <f t="shared" si="10"/>
        <v>94</v>
      </c>
      <c r="C108" s="23"/>
      <c r="D108" s="24"/>
      <c r="E108" s="23"/>
      <c r="F108" s="23"/>
      <c r="G108" s="22"/>
      <c r="H108" s="22"/>
      <c r="I108" s="22"/>
      <c r="J108" s="23"/>
      <c r="K108" s="128">
        <f t="shared" si="8"/>
        <v>0</v>
      </c>
      <c r="L108" s="121">
        <v>0</v>
      </c>
      <c r="M108" s="130">
        <f t="shared" si="9"/>
        <v>0</v>
      </c>
      <c r="O108" s="3"/>
      <c r="P108" s="3"/>
      <c r="Q108" s="3"/>
      <c r="R108" s="3"/>
      <c r="S108" s="3"/>
      <c r="T108" s="3"/>
      <c r="AA108" s="3"/>
      <c r="AB108" s="3"/>
      <c r="AC108" s="3"/>
    </row>
    <row r="109" spans="2:29" x14ac:dyDescent="0.25">
      <c r="B109" s="17">
        <f t="shared" si="10"/>
        <v>95</v>
      </c>
      <c r="C109" s="23"/>
      <c r="D109" s="24"/>
      <c r="E109" s="23"/>
      <c r="F109" s="23"/>
      <c r="G109" s="22"/>
      <c r="H109" s="22"/>
      <c r="I109" s="22"/>
      <c r="J109" s="23"/>
      <c r="K109" s="128">
        <f t="shared" si="8"/>
        <v>0</v>
      </c>
      <c r="L109" s="121">
        <v>0</v>
      </c>
      <c r="M109" s="130">
        <f t="shared" si="9"/>
        <v>0</v>
      </c>
      <c r="O109" s="3"/>
      <c r="P109" s="3"/>
      <c r="Q109" s="3"/>
      <c r="R109" s="3"/>
      <c r="S109" s="3"/>
      <c r="T109" s="3"/>
      <c r="AA109" s="3"/>
      <c r="AB109" s="3"/>
      <c r="AC109" s="3"/>
    </row>
    <row r="110" spans="2:29" x14ac:dyDescent="0.25">
      <c r="B110" s="17">
        <f t="shared" si="10"/>
        <v>96</v>
      </c>
      <c r="C110" s="23"/>
      <c r="D110" s="24"/>
      <c r="E110" s="23"/>
      <c r="F110" s="23"/>
      <c r="G110" s="22"/>
      <c r="H110" s="22"/>
      <c r="I110" s="22"/>
      <c r="J110" s="23"/>
      <c r="K110" s="128">
        <f t="shared" si="8"/>
        <v>0</v>
      </c>
      <c r="L110" s="121">
        <v>0</v>
      </c>
      <c r="M110" s="130">
        <f t="shared" si="9"/>
        <v>0</v>
      </c>
      <c r="O110" s="3"/>
      <c r="P110" s="3"/>
      <c r="Q110" s="3"/>
      <c r="R110" s="3"/>
      <c r="S110" s="3"/>
      <c r="T110" s="3"/>
      <c r="AA110" s="3"/>
      <c r="AB110" s="3"/>
      <c r="AC110" s="3"/>
    </row>
    <row r="111" spans="2:29" x14ac:dyDescent="0.25">
      <c r="B111" s="17">
        <f t="shared" si="10"/>
        <v>97</v>
      </c>
      <c r="C111" s="23"/>
      <c r="D111" s="24"/>
      <c r="E111" s="23"/>
      <c r="F111" s="23"/>
      <c r="G111" s="22"/>
      <c r="H111" s="22"/>
      <c r="I111" s="22"/>
      <c r="J111" s="23"/>
      <c r="K111" s="128">
        <f t="shared" si="8"/>
        <v>0</v>
      </c>
      <c r="L111" s="121">
        <v>0</v>
      </c>
      <c r="M111" s="130">
        <f t="shared" si="9"/>
        <v>0</v>
      </c>
      <c r="O111" s="3"/>
      <c r="P111" s="3"/>
      <c r="Q111" s="3"/>
      <c r="R111" s="3"/>
      <c r="S111" s="3"/>
      <c r="T111" s="3"/>
      <c r="AA111" s="3"/>
      <c r="AB111" s="3"/>
      <c r="AC111" s="3"/>
    </row>
    <row r="112" spans="2:29" x14ac:dyDescent="0.25">
      <c r="B112" s="17">
        <f t="shared" si="10"/>
        <v>98</v>
      </c>
      <c r="C112" s="23"/>
      <c r="D112" s="24"/>
      <c r="E112" s="23"/>
      <c r="F112" s="23"/>
      <c r="G112" s="22"/>
      <c r="H112" s="22"/>
      <c r="I112" s="22"/>
      <c r="J112" s="23"/>
      <c r="K112" s="128">
        <f t="shared" si="8"/>
        <v>0</v>
      </c>
      <c r="L112" s="121">
        <v>0</v>
      </c>
      <c r="M112" s="130">
        <f t="shared" si="9"/>
        <v>0</v>
      </c>
      <c r="O112" s="3"/>
      <c r="P112" s="3"/>
      <c r="Q112" s="3"/>
      <c r="R112" s="3"/>
      <c r="S112" s="3"/>
      <c r="T112" s="3"/>
      <c r="AA112" s="3"/>
      <c r="AB112" s="3"/>
      <c r="AC112" s="3"/>
    </row>
    <row r="113" spans="2:29" x14ac:dyDescent="0.25">
      <c r="B113" s="17">
        <f t="shared" si="10"/>
        <v>99</v>
      </c>
      <c r="C113" s="23"/>
      <c r="D113" s="24"/>
      <c r="E113" s="23"/>
      <c r="F113" s="23"/>
      <c r="G113" s="22"/>
      <c r="H113" s="22"/>
      <c r="I113" s="22"/>
      <c r="J113" s="23"/>
      <c r="K113" s="128">
        <f t="shared" si="8"/>
        <v>0</v>
      </c>
      <c r="L113" s="121">
        <v>0</v>
      </c>
      <c r="M113" s="130">
        <f t="shared" si="9"/>
        <v>0</v>
      </c>
      <c r="O113" s="3"/>
      <c r="P113" s="3"/>
      <c r="Q113" s="3"/>
      <c r="R113" s="3"/>
      <c r="S113" s="3"/>
      <c r="T113" s="3"/>
      <c r="AA113" s="3"/>
      <c r="AB113" s="3"/>
      <c r="AC113" s="3"/>
    </row>
    <row r="114" spans="2:29" x14ac:dyDescent="0.25">
      <c r="B114" s="17">
        <f t="shared" si="10"/>
        <v>100</v>
      </c>
      <c r="C114" s="25"/>
      <c r="D114" s="24"/>
      <c r="E114" s="25"/>
      <c r="F114" s="25"/>
      <c r="G114" s="22"/>
      <c r="H114" s="22"/>
      <c r="I114" s="22"/>
      <c r="J114" s="25"/>
      <c r="K114" s="128">
        <f t="shared" si="8"/>
        <v>0</v>
      </c>
      <c r="L114" s="121">
        <v>0</v>
      </c>
      <c r="M114" s="130">
        <f t="shared" si="9"/>
        <v>0</v>
      </c>
      <c r="O114" s="3"/>
      <c r="P114" s="3"/>
      <c r="Q114" s="3"/>
      <c r="R114" s="3"/>
      <c r="S114" s="3"/>
      <c r="T114" s="3"/>
      <c r="AA114" s="3"/>
      <c r="AB114" s="3"/>
      <c r="AC114" s="3"/>
    </row>
    <row r="115" spans="2:29" x14ac:dyDescent="0.25">
      <c r="B115" s="26"/>
      <c r="C115" s="26"/>
      <c r="D115" s="26"/>
      <c r="E115" s="27" t="s">
        <v>23</v>
      </c>
      <c r="F115" s="27" t="s">
        <v>46</v>
      </c>
      <c r="G115" s="28">
        <f>SUM(G14:G114)</f>
        <v>0</v>
      </c>
      <c r="H115" s="28">
        <f>SUM(H14:H114)</f>
        <v>0</v>
      </c>
      <c r="I115" s="28">
        <f>SUM(I14:I114)</f>
        <v>0</v>
      </c>
      <c r="J115" s="29">
        <f>+G115+H115+I115</f>
        <v>0</v>
      </c>
      <c r="K115" s="129">
        <f>SUM(K14:K114)</f>
        <v>0</v>
      </c>
      <c r="L115" s="115"/>
      <c r="M115" s="131">
        <f>SUM(M14:M114)</f>
        <v>0</v>
      </c>
      <c r="O115" s="3"/>
      <c r="P115" s="3"/>
      <c r="Q115" s="3"/>
      <c r="R115" s="3"/>
      <c r="S115" s="3"/>
      <c r="T115" s="3"/>
      <c r="AA115" s="3"/>
      <c r="AB115" s="3"/>
      <c r="AC115" s="3"/>
    </row>
    <row r="116" spans="2:29" x14ac:dyDescent="0.25">
      <c r="B116" s="26"/>
      <c r="C116" s="26"/>
      <c r="D116" s="26"/>
      <c r="E116" s="30"/>
      <c r="F116" s="30"/>
      <c r="G116" s="30" t="s">
        <v>14</v>
      </c>
      <c r="H116" s="30" t="s">
        <v>15</v>
      </c>
      <c r="I116" s="30" t="s">
        <v>16</v>
      </c>
      <c r="J116" s="30" t="s">
        <v>47</v>
      </c>
      <c r="K116" s="114"/>
      <c r="L116" s="114"/>
      <c r="M116" s="114"/>
      <c r="O116" s="3"/>
      <c r="P116" s="3"/>
      <c r="Q116" s="3"/>
      <c r="R116" s="3"/>
      <c r="S116" s="3"/>
      <c r="T116" s="3"/>
      <c r="AA116" s="3"/>
      <c r="AB116" s="3"/>
      <c r="AC116" s="3"/>
    </row>
    <row r="117" spans="2:29" x14ac:dyDescent="0.25">
      <c r="B117" s="26"/>
      <c r="C117" s="26"/>
      <c r="D117" s="26"/>
      <c r="E117" s="31"/>
      <c r="F117" s="31"/>
      <c r="G117" s="31"/>
      <c r="H117" s="31"/>
      <c r="I117" s="31"/>
      <c r="J117" s="26"/>
      <c r="O117" s="3"/>
      <c r="P117" s="3"/>
      <c r="Q117" s="3"/>
      <c r="R117" s="3"/>
      <c r="S117" s="3"/>
      <c r="T117" s="3"/>
      <c r="AA117" s="3"/>
      <c r="AB117" s="3"/>
      <c r="AC117" s="3"/>
    </row>
  </sheetData>
  <pageMargins left="0.7" right="0.7" top="0.75" bottom="0.75" header="0.3" footer="0.3"/>
  <drawing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2:J65"/>
  <sheetViews>
    <sheetView showGridLines="0" showRowColHeaders="0" workbookViewId="0">
      <selection activeCell="D3" sqref="D2:D3"/>
    </sheetView>
  </sheetViews>
  <sheetFormatPr defaultRowHeight="15" x14ac:dyDescent="0.25"/>
  <cols>
    <col min="1" max="1" width="1.7109375" style="3" customWidth="1"/>
    <col min="2" max="2" width="5.140625" style="3" customWidth="1"/>
    <col min="3" max="3" width="9.28515625" style="3" customWidth="1"/>
    <col min="4" max="4" width="62.28515625" style="3" customWidth="1"/>
    <col min="5" max="6" width="6.85546875" style="3" customWidth="1"/>
    <col min="7" max="7" width="6.42578125" style="3" customWidth="1"/>
    <col min="8" max="8" width="6.85546875" style="3" customWidth="1"/>
    <col min="9" max="9" width="6.28515625" style="3" customWidth="1"/>
    <col min="10" max="10" width="20" style="3" customWidth="1"/>
    <col min="11" max="256" width="9.140625" style="3"/>
    <col min="257" max="257" width="1.7109375" style="3" customWidth="1"/>
    <col min="258" max="258" width="5.140625" style="3" customWidth="1"/>
    <col min="259" max="259" width="9.28515625" style="3" customWidth="1"/>
    <col min="260" max="260" width="62.28515625" style="3" customWidth="1"/>
    <col min="261" max="262" width="6.85546875" style="3" customWidth="1"/>
    <col min="263" max="263" width="6.42578125" style="3" customWidth="1"/>
    <col min="264" max="264" width="6.85546875" style="3" customWidth="1"/>
    <col min="265" max="265" width="6.28515625" style="3" customWidth="1"/>
    <col min="266" max="266" width="20" style="3" customWidth="1"/>
    <col min="267" max="512" width="9.140625" style="3"/>
    <col min="513" max="513" width="1.7109375" style="3" customWidth="1"/>
    <col min="514" max="514" width="5.140625" style="3" customWidth="1"/>
    <col min="515" max="515" width="9.28515625" style="3" customWidth="1"/>
    <col min="516" max="516" width="62.28515625" style="3" customWidth="1"/>
    <col min="517" max="518" width="6.85546875" style="3" customWidth="1"/>
    <col min="519" max="519" width="6.42578125" style="3" customWidth="1"/>
    <col min="520" max="520" width="6.85546875" style="3" customWidth="1"/>
    <col min="521" max="521" width="6.28515625" style="3" customWidth="1"/>
    <col min="522" max="522" width="20" style="3" customWidth="1"/>
    <col min="523" max="768" width="9.140625" style="3"/>
    <col min="769" max="769" width="1.7109375" style="3" customWidth="1"/>
    <col min="770" max="770" width="5.140625" style="3" customWidth="1"/>
    <col min="771" max="771" width="9.28515625" style="3" customWidth="1"/>
    <col min="772" max="772" width="62.28515625" style="3" customWidth="1"/>
    <col min="773" max="774" width="6.85546875" style="3" customWidth="1"/>
    <col min="775" max="775" width="6.42578125" style="3" customWidth="1"/>
    <col min="776" max="776" width="6.85546875" style="3" customWidth="1"/>
    <col min="777" max="777" width="6.28515625" style="3" customWidth="1"/>
    <col min="778" max="778" width="20" style="3" customWidth="1"/>
    <col min="779" max="1024" width="9.140625" style="3"/>
    <col min="1025" max="1025" width="1.7109375" style="3" customWidth="1"/>
    <col min="1026" max="1026" width="5.140625" style="3" customWidth="1"/>
    <col min="1027" max="1027" width="9.28515625" style="3" customWidth="1"/>
    <col min="1028" max="1028" width="62.28515625" style="3" customWidth="1"/>
    <col min="1029" max="1030" width="6.85546875" style="3" customWidth="1"/>
    <col min="1031" max="1031" width="6.42578125" style="3" customWidth="1"/>
    <col min="1032" max="1032" width="6.85546875" style="3" customWidth="1"/>
    <col min="1033" max="1033" width="6.28515625" style="3" customWidth="1"/>
    <col min="1034" max="1034" width="20" style="3" customWidth="1"/>
    <col min="1035" max="1280" width="9.140625" style="3"/>
    <col min="1281" max="1281" width="1.7109375" style="3" customWidth="1"/>
    <col min="1282" max="1282" width="5.140625" style="3" customWidth="1"/>
    <col min="1283" max="1283" width="9.28515625" style="3" customWidth="1"/>
    <col min="1284" max="1284" width="62.28515625" style="3" customWidth="1"/>
    <col min="1285" max="1286" width="6.85546875" style="3" customWidth="1"/>
    <col min="1287" max="1287" width="6.42578125" style="3" customWidth="1"/>
    <col min="1288" max="1288" width="6.85546875" style="3" customWidth="1"/>
    <col min="1289" max="1289" width="6.28515625" style="3" customWidth="1"/>
    <col min="1290" max="1290" width="20" style="3" customWidth="1"/>
    <col min="1291" max="1536" width="9.140625" style="3"/>
    <col min="1537" max="1537" width="1.7109375" style="3" customWidth="1"/>
    <col min="1538" max="1538" width="5.140625" style="3" customWidth="1"/>
    <col min="1539" max="1539" width="9.28515625" style="3" customWidth="1"/>
    <col min="1540" max="1540" width="62.28515625" style="3" customWidth="1"/>
    <col min="1541" max="1542" width="6.85546875" style="3" customWidth="1"/>
    <col min="1543" max="1543" width="6.42578125" style="3" customWidth="1"/>
    <col min="1544" max="1544" width="6.85546875" style="3" customWidth="1"/>
    <col min="1545" max="1545" width="6.28515625" style="3" customWidth="1"/>
    <col min="1546" max="1546" width="20" style="3" customWidth="1"/>
    <col min="1547" max="1792" width="9.140625" style="3"/>
    <col min="1793" max="1793" width="1.7109375" style="3" customWidth="1"/>
    <col min="1794" max="1794" width="5.140625" style="3" customWidth="1"/>
    <col min="1795" max="1795" width="9.28515625" style="3" customWidth="1"/>
    <col min="1796" max="1796" width="62.28515625" style="3" customWidth="1"/>
    <col min="1797" max="1798" width="6.85546875" style="3" customWidth="1"/>
    <col min="1799" max="1799" width="6.42578125" style="3" customWidth="1"/>
    <col min="1800" max="1800" width="6.85546875" style="3" customWidth="1"/>
    <col min="1801" max="1801" width="6.28515625" style="3" customWidth="1"/>
    <col min="1802" max="1802" width="20" style="3" customWidth="1"/>
    <col min="1803" max="2048" width="9.140625" style="3"/>
    <col min="2049" max="2049" width="1.7109375" style="3" customWidth="1"/>
    <col min="2050" max="2050" width="5.140625" style="3" customWidth="1"/>
    <col min="2051" max="2051" width="9.28515625" style="3" customWidth="1"/>
    <col min="2052" max="2052" width="62.28515625" style="3" customWidth="1"/>
    <col min="2053" max="2054" width="6.85546875" style="3" customWidth="1"/>
    <col min="2055" max="2055" width="6.42578125" style="3" customWidth="1"/>
    <col min="2056" max="2056" width="6.85546875" style="3" customWidth="1"/>
    <col min="2057" max="2057" width="6.28515625" style="3" customWidth="1"/>
    <col min="2058" max="2058" width="20" style="3" customWidth="1"/>
    <col min="2059" max="2304" width="9.140625" style="3"/>
    <col min="2305" max="2305" width="1.7109375" style="3" customWidth="1"/>
    <col min="2306" max="2306" width="5.140625" style="3" customWidth="1"/>
    <col min="2307" max="2307" width="9.28515625" style="3" customWidth="1"/>
    <col min="2308" max="2308" width="62.28515625" style="3" customWidth="1"/>
    <col min="2309" max="2310" width="6.85546875" style="3" customWidth="1"/>
    <col min="2311" max="2311" width="6.42578125" style="3" customWidth="1"/>
    <col min="2312" max="2312" width="6.85546875" style="3" customWidth="1"/>
    <col min="2313" max="2313" width="6.28515625" style="3" customWidth="1"/>
    <col min="2314" max="2314" width="20" style="3" customWidth="1"/>
    <col min="2315" max="2560" width="9.140625" style="3"/>
    <col min="2561" max="2561" width="1.7109375" style="3" customWidth="1"/>
    <col min="2562" max="2562" width="5.140625" style="3" customWidth="1"/>
    <col min="2563" max="2563" width="9.28515625" style="3" customWidth="1"/>
    <col min="2564" max="2564" width="62.28515625" style="3" customWidth="1"/>
    <col min="2565" max="2566" width="6.85546875" style="3" customWidth="1"/>
    <col min="2567" max="2567" width="6.42578125" style="3" customWidth="1"/>
    <col min="2568" max="2568" width="6.85546875" style="3" customWidth="1"/>
    <col min="2569" max="2569" width="6.28515625" style="3" customWidth="1"/>
    <col min="2570" max="2570" width="20" style="3" customWidth="1"/>
    <col min="2571" max="2816" width="9.140625" style="3"/>
    <col min="2817" max="2817" width="1.7109375" style="3" customWidth="1"/>
    <col min="2818" max="2818" width="5.140625" style="3" customWidth="1"/>
    <col min="2819" max="2819" width="9.28515625" style="3" customWidth="1"/>
    <col min="2820" max="2820" width="62.28515625" style="3" customWidth="1"/>
    <col min="2821" max="2822" width="6.85546875" style="3" customWidth="1"/>
    <col min="2823" max="2823" width="6.42578125" style="3" customWidth="1"/>
    <col min="2824" max="2824" width="6.85546875" style="3" customWidth="1"/>
    <col min="2825" max="2825" width="6.28515625" style="3" customWidth="1"/>
    <col min="2826" max="2826" width="20" style="3" customWidth="1"/>
    <col min="2827" max="3072" width="9.140625" style="3"/>
    <col min="3073" max="3073" width="1.7109375" style="3" customWidth="1"/>
    <col min="3074" max="3074" width="5.140625" style="3" customWidth="1"/>
    <col min="3075" max="3075" width="9.28515625" style="3" customWidth="1"/>
    <col min="3076" max="3076" width="62.28515625" style="3" customWidth="1"/>
    <col min="3077" max="3078" width="6.85546875" style="3" customWidth="1"/>
    <col min="3079" max="3079" width="6.42578125" style="3" customWidth="1"/>
    <col min="3080" max="3080" width="6.85546875" style="3" customWidth="1"/>
    <col min="3081" max="3081" width="6.28515625" style="3" customWidth="1"/>
    <col min="3082" max="3082" width="20" style="3" customWidth="1"/>
    <col min="3083" max="3328" width="9.140625" style="3"/>
    <col min="3329" max="3329" width="1.7109375" style="3" customWidth="1"/>
    <col min="3330" max="3330" width="5.140625" style="3" customWidth="1"/>
    <col min="3331" max="3331" width="9.28515625" style="3" customWidth="1"/>
    <col min="3332" max="3332" width="62.28515625" style="3" customWidth="1"/>
    <col min="3333" max="3334" width="6.85546875" style="3" customWidth="1"/>
    <col min="3335" max="3335" width="6.42578125" style="3" customWidth="1"/>
    <col min="3336" max="3336" width="6.85546875" style="3" customWidth="1"/>
    <col min="3337" max="3337" width="6.28515625" style="3" customWidth="1"/>
    <col min="3338" max="3338" width="20" style="3" customWidth="1"/>
    <col min="3339" max="3584" width="9.140625" style="3"/>
    <col min="3585" max="3585" width="1.7109375" style="3" customWidth="1"/>
    <col min="3586" max="3586" width="5.140625" style="3" customWidth="1"/>
    <col min="3587" max="3587" width="9.28515625" style="3" customWidth="1"/>
    <col min="3588" max="3588" width="62.28515625" style="3" customWidth="1"/>
    <col min="3589" max="3590" width="6.85546875" style="3" customWidth="1"/>
    <col min="3591" max="3591" width="6.42578125" style="3" customWidth="1"/>
    <col min="3592" max="3592" width="6.85546875" style="3" customWidth="1"/>
    <col min="3593" max="3593" width="6.28515625" style="3" customWidth="1"/>
    <col min="3594" max="3594" width="20" style="3" customWidth="1"/>
    <col min="3595" max="3840" width="9.140625" style="3"/>
    <col min="3841" max="3841" width="1.7109375" style="3" customWidth="1"/>
    <col min="3842" max="3842" width="5.140625" style="3" customWidth="1"/>
    <col min="3843" max="3843" width="9.28515625" style="3" customWidth="1"/>
    <col min="3844" max="3844" width="62.28515625" style="3" customWidth="1"/>
    <col min="3845" max="3846" width="6.85546875" style="3" customWidth="1"/>
    <col min="3847" max="3847" width="6.42578125" style="3" customWidth="1"/>
    <col min="3848" max="3848" width="6.85546875" style="3" customWidth="1"/>
    <col min="3849" max="3849" width="6.28515625" style="3" customWidth="1"/>
    <col min="3850" max="3850" width="20" style="3" customWidth="1"/>
    <col min="3851" max="4096" width="9.140625" style="3"/>
    <col min="4097" max="4097" width="1.7109375" style="3" customWidth="1"/>
    <col min="4098" max="4098" width="5.140625" style="3" customWidth="1"/>
    <col min="4099" max="4099" width="9.28515625" style="3" customWidth="1"/>
    <col min="4100" max="4100" width="62.28515625" style="3" customWidth="1"/>
    <col min="4101" max="4102" width="6.85546875" style="3" customWidth="1"/>
    <col min="4103" max="4103" width="6.42578125" style="3" customWidth="1"/>
    <col min="4104" max="4104" width="6.85546875" style="3" customWidth="1"/>
    <col min="4105" max="4105" width="6.28515625" style="3" customWidth="1"/>
    <col min="4106" max="4106" width="20" style="3" customWidth="1"/>
    <col min="4107" max="4352" width="9.140625" style="3"/>
    <col min="4353" max="4353" width="1.7109375" style="3" customWidth="1"/>
    <col min="4354" max="4354" width="5.140625" style="3" customWidth="1"/>
    <col min="4355" max="4355" width="9.28515625" style="3" customWidth="1"/>
    <col min="4356" max="4356" width="62.28515625" style="3" customWidth="1"/>
    <col min="4357" max="4358" width="6.85546875" style="3" customWidth="1"/>
    <col min="4359" max="4359" width="6.42578125" style="3" customWidth="1"/>
    <col min="4360" max="4360" width="6.85546875" style="3" customWidth="1"/>
    <col min="4361" max="4361" width="6.28515625" style="3" customWidth="1"/>
    <col min="4362" max="4362" width="20" style="3" customWidth="1"/>
    <col min="4363" max="4608" width="9.140625" style="3"/>
    <col min="4609" max="4609" width="1.7109375" style="3" customWidth="1"/>
    <col min="4610" max="4610" width="5.140625" style="3" customWidth="1"/>
    <col min="4611" max="4611" width="9.28515625" style="3" customWidth="1"/>
    <col min="4612" max="4612" width="62.28515625" style="3" customWidth="1"/>
    <col min="4613" max="4614" width="6.85546875" style="3" customWidth="1"/>
    <col min="4615" max="4615" width="6.42578125" style="3" customWidth="1"/>
    <col min="4616" max="4616" width="6.85546875" style="3" customWidth="1"/>
    <col min="4617" max="4617" width="6.28515625" style="3" customWidth="1"/>
    <col min="4618" max="4618" width="20" style="3" customWidth="1"/>
    <col min="4619" max="4864" width="9.140625" style="3"/>
    <col min="4865" max="4865" width="1.7109375" style="3" customWidth="1"/>
    <col min="4866" max="4866" width="5.140625" style="3" customWidth="1"/>
    <col min="4867" max="4867" width="9.28515625" style="3" customWidth="1"/>
    <col min="4868" max="4868" width="62.28515625" style="3" customWidth="1"/>
    <col min="4869" max="4870" width="6.85546875" style="3" customWidth="1"/>
    <col min="4871" max="4871" width="6.42578125" style="3" customWidth="1"/>
    <col min="4872" max="4872" width="6.85546875" style="3" customWidth="1"/>
    <col min="4873" max="4873" width="6.28515625" style="3" customWidth="1"/>
    <col min="4874" max="4874" width="20" style="3" customWidth="1"/>
    <col min="4875" max="5120" width="9.140625" style="3"/>
    <col min="5121" max="5121" width="1.7109375" style="3" customWidth="1"/>
    <col min="5122" max="5122" width="5.140625" style="3" customWidth="1"/>
    <col min="5123" max="5123" width="9.28515625" style="3" customWidth="1"/>
    <col min="5124" max="5124" width="62.28515625" style="3" customWidth="1"/>
    <col min="5125" max="5126" width="6.85546875" style="3" customWidth="1"/>
    <col min="5127" max="5127" width="6.42578125" style="3" customWidth="1"/>
    <col min="5128" max="5128" width="6.85546875" style="3" customWidth="1"/>
    <col min="5129" max="5129" width="6.28515625" style="3" customWidth="1"/>
    <col min="5130" max="5130" width="20" style="3" customWidth="1"/>
    <col min="5131" max="5376" width="9.140625" style="3"/>
    <col min="5377" max="5377" width="1.7109375" style="3" customWidth="1"/>
    <col min="5378" max="5378" width="5.140625" style="3" customWidth="1"/>
    <col min="5379" max="5379" width="9.28515625" style="3" customWidth="1"/>
    <col min="5380" max="5380" width="62.28515625" style="3" customWidth="1"/>
    <col min="5381" max="5382" width="6.85546875" style="3" customWidth="1"/>
    <col min="5383" max="5383" width="6.42578125" style="3" customWidth="1"/>
    <col min="5384" max="5384" width="6.85546875" style="3" customWidth="1"/>
    <col min="5385" max="5385" width="6.28515625" style="3" customWidth="1"/>
    <col min="5386" max="5386" width="20" style="3" customWidth="1"/>
    <col min="5387" max="5632" width="9.140625" style="3"/>
    <col min="5633" max="5633" width="1.7109375" style="3" customWidth="1"/>
    <col min="5634" max="5634" width="5.140625" style="3" customWidth="1"/>
    <col min="5635" max="5635" width="9.28515625" style="3" customWidth="1"/>
    <col min="5636" max="5636" width="62.28515625" style="3" customWidth="1"/>
    <col min="5637" max="5638" width="6.85546875" style="3" customWidth="1"/>
    <col min="5639" max="5639" width="6.42578125" style="3" customWidth="1"/>
    <col min="5640" max="5640" width="6.85546875" style="3" customWidth="1"/>
    <col min="5641" max="5641" width="6.28515625" style="3" customWidth="1"/>
    <col min="5642" max="5642" width="20" style="3" customWidth="1"/>
    <col min="5643" max="5888" width="9.140625" style="3"/>
    <col min="5889" max="5889" width="1.7109375" style="3" customWidth="1"/>
    <col min="5890" max="5890" width="5.140625" style="3" customWidth="1"/>
    <col min="5891" max="5891" width="9.28515625" style="3" customWidth="1"/>
    <col min="5892" max="5892" width="62.28515625" style="3" customWidth="1"/>
    <col min="5893" max="5894" width="6.85546875" style="3" customWidth="1"/>
    <col min="5895" max="5895" width="6.42578125" style="3" customWidth="1"/>
    <col min="5896" max="5896" width="6.85546875" style="3" customWidth="1"/>
    <col min="5897" max="5897" width="6.28515625" style="3" customWidth="1"/>
    <col min="5898" max="5898" width="20" style="3" customWidth="1"/>
    <col min="5899" max="6144" width="9.140625" style="3"/>
    <col min="6145" max="6145" width="1.7109375" style="3" customWidth="1"/>
    <col min="6146" max="6146" width="5.140625" style="3" customWidth="1"/>
    <col min="6147" max="6147" width="9.28515625" style="3" customWidth="1"/>
    <col min="6148" max="6148" width="62.28515625" style="3" customWidth="1"/>
    <col min="6149" max="6150" width="6.85546875" style="3" customWidth="1"/>
    <col min="6151" max="6151" width="6.42578125" style="3" customWidth="1"/>
    <col min="6152" max="6152" width="6.85546875" style="3" customWidth="1"/>
    <col min="6153" max="6153" width="6.28515625" style="3" customWidth="1"/>
    <col min="6154" max="6154" width="20" style="3" customWidth="1"/>
    <col min="6155" max="6400" width="9.140625" style="3"/>
    <col min="6401" max="6401" width="1.7109375" style="3" customWidth="1"/>
    <col min="6402" max="6402" width="5.140625" style="3" customWidth="1"/>
    <col min="6403" max="6403" width="9.28515625" style="3" customWidth="1"/>
    <col min="6404" max="6404" width="62.28515625" style="3" customWidth="1"/>
    <col min="6405" max="6406" width="6.85546875" style="3" customWidth="1"/>
    <col min="6407" max="6407" width="6.42578125" style="3" customWidth="1"/>
    <col min="6408" max="6408" width="6.85546875" style="3" customWidth="1"/>
    <col min="6409" max="6409" width="6.28515625" style="3" customWidth="1"/>
    <col min="6410" max="6410" width="20" style="3" customWidth="1"/>
    <col min="6411" max="6656" width="9.140625" style="3"/>
    <col min="6657" max="6657" width="1.7109375" style="3" customWidth="1"/>
    <col min="6658" max="6658" width="5.140625" style="3" customWidth="1"/>
    <col min="6659" max="6659" width="9.28515625" style="3" customWidth="1"/>
    <col min="6660" max="6660" width="62.28515625" style="3" customWidth="1"/>
    <col min="6661" max="6662" width="6.85546875" style="3" customWidth="1"/>
    <col min="6663" max="6663" width="6.42578125" style="3" customWidth="1"/>
    <col min="6664" max="6664" width="6.85546875" style="3" customWidth="1"/>
    <col min="6665" max="6665" width="6.28515625" style="3" customWidth="1"/>
    <col min="6666" max="6666" width="20" style="3" customWidth="1"/>
    <col min="6667" max="6912" width="9.140625" style="3"/>
    <col min="6913" max="6913" width="1.7109375" style="3" customWidth="1"/>
    <col min="6914" max="6914" width="5.140625" style="3" customWidth="1"/>
    <col min="6915" max="6915" width="9.28515625" style="3" customWidth="1"/>
    <col min="6916" max="6916" width="62.28515625" style="3" customWidth="1"/>
    <col min="6917" max="6918" width="6.85546875" style="3" customWidth="1"/>
    <col min="6919" max="6919" width="6.42578125" style="3" customWidth="1"/>
    <col min="6920" max="6920" width="6.85546875" style="3" customWidth="1"/>
    <col min="6921" max="6921" width="6.28515625" style="3" customWidth="1"/>
    <col min="6922" max="6922" width="20" style="3" customWidth="1"/>
    <col min="6923" max="7168" width="9.140625" style="3"/>
    <col min="7169" max="7169" width="1.7109375" style="3" customWidth="1"/>
    <col min="7170" max="7170" width="5.140625" style="3" customWidth="1"/>
    <col min="7171" max="7171" width="9.28515625" style="3" customWidth="1"/>
    <col min="7172" max="7172" width="62.28515625" style="3" customWidth="1"/>
    <col min="7173" max="7174" width="6.85546875" style="3" customWidth="1"/>
    <col min="7175" max="7175" width="6.42578125" style="3" customWidth="1"/>
    <col min="7176" max="7176" width="6.85546875" style="3" customWidth="1"/>
    <col min="7177" max="7177" width="6.28515625" style="3" customWidth="1"/>
    <col min="7178" max="7178" width="20" style="3" customWidth="1"/>
    <col min="7179" max="7424" width="9.140625" style="3"/>
    <col min="7425" max="7425" width="1.7109375" style="3" customWidth="1"/>
    <col min="7426" max="7426" width="5.140625" style="3" customWidth="1"/>
    <col min="7427" max="7427" width="9.28515625" style="3" customWidth="1"/>
    <col min="7428" max="7428" width="62.28515625" style="3" customWidth="1"/>
    <col min="7429" max="7430" width="6.85546875" style="3" customWidth="1"/>
    <col min="7431" max="7431" width="6.42578125" style="3" customWidth="1"/>
    <col min="7432" max="7432" width="6.85546875" style="3" customWidth="1"/>
    <col min="7433" max="7433" width="6.28515625" style="3" customWidth="1"/>
    <col min="7434" max="7434" width="20" style="3" customWidth="1"/>
    <col min="7435" max="7680" width="9.140625" style="3"/>
    <col min="7681" max="7681" width="1.7109375" style="3" customWidth="1"/>
    <col min="7682" max="7682" width="5.140625" style="3" customWidth="1"/>
    <col min="7683" max="7683" width="9.28515625" style="3" customWidth="1"/>
    <col min="7684" max="7684" width="62.28515625" style="3" customWidth="1"/>
    <col min="7685" max="7686" width="6.85546875" style="3" customWidth="1"/>
    <col min="7687" max="7687" width="6.42578125" style="3" customWidth="1"/>
    <col min="7688" max="7688" width="6.85546875" style="3" customWidth="1"/>
    <col min="7689" max="7689" width="6.28515625" style="3" customWidth="1"/>
    <col min="7690" max="7690" width="20" style="3" customWidth="1"/>
    <col min="7691" max="7936" width="9.140625" style="3"/>
    <col min="7937" max="7937" width="1.7109375" style="3" customWidth="1"/>
    <col min="7938" max="7938" width="5.140625" style="3" customWidth="1"/>
    <col min="7939" max="7939" width="9.28515625" style="3" customWidth="1"/>
    <col min="7940" max="7940" width="62.28515625" style="3" customWidth="1"/>
    <col min="7941" max="7942" width="6.85546875" style="3" customWidth="1"/>
    <col min="7943" max="7943" width="6.42578125" style="3" customWidth="1"/>
    <col min="7944" max="7944" width="6.85546875" style="3" customWidth="1"/>
    <col min="7945" max="7945" width="6.28515625" style="3" customWidth="1"/>
    <col min="7946" max="7946" width="20" style="3" customWidth="1"/>
    <col min="7947" max="8192" width="9.140625" style="3"/>
    <col min="8193" max="8193" width="1.7109375" style="3" customWidth="1"/>
    <col min="8194" max="8194" width="5.140625" style="3" customWidth="1"/>
    <col min="8195" max="8195" width="9.28515625" style="3" customWidth="1"/>
    <col min="8196" max="8196" width="62.28515625" style="3" customWidth="1"/>
    <col min="8197" max="8198" width="6.85546875" style="3" customWidth="1"/>
    <col min="8199" max="8199" width="6.42578125" style="3" customWidth="1"/>
    <col min="8200" max="8200" width="6.85546875" style="3" customWidth="1"/>
    <col min="8201" max="8201" width="6.28515625" style="3" customWidth="1"/>
    <col min="8202" max="8202" width="20" style="3" customWidth="1"/>
    <col min="8203" max="8448" width="9.140625" style="3"/>
    <col min="8449" max="8449" width="1.7109375" style="3" customWidth="1"/>
    <col min="8450" max="8450" width="5.140625" style="3" customWidth="1"/>
    <col min="8451" max="8451" width="9.28515625" style="3" customWidth="1"/>
    <col min="8452" max="8452" width="62.28515625" style="3" customWidth="1"/>
    <col min="8453" max="8454" width="6.85546875" style="3" customWidth="1"/>
    <col min="8455" max="8455" width="6.42578125" style="3" customWidth="1"/>
    <col min="8456" max="8456" width="6.85546875" style="3" customWidth="1"/>
    <col min="8457" max="8457" width="6.28515625" style="3" customWidth="1"/>
    <col min="8458" max="8458" width="20" style="3" customWidth="1"/>
    <col min="8459" max="8704" width="9.140625" style="3"/>
    <col min="8705" max="8705" width="1.7109375" style="3" customWidth="1"/>
    <col min="8706" max="8706" width="5.140625" style="3" customWidth="1"/>
    <col min="8707" max="8707" width="9.28515625" style="3" customWidth="1"/>
    <col min="8708" max="8708" width="62.28515625" style="3" customWidth="1"/>
    <col min="8709" max="8710" width="6.85546875" style="3" customWidth="1"/>
    <col min="8711" max="8711" width="6.42578125" style="3" customWidth="1"/>
    <col min="8712" max="8712" width="6.85546875" style="3" customWidth="1"/>
    <col min="8713" max="8713" width="6.28515625" style="3" customWidth="1"/>
    <col min="8714" max="8714" width="20" style="3" customWidth="1"/>
    <col min="8715" max="8960" width="9.140625" style="3"/>
    <col min="8961" max="8961" width="1.7109375" style="3" customWidth="1"/>
    <col min="8962" max="8962" width="5.140625" style="3" customWidth="1"/>
    <col min="8963" max="8963" width="9.28515625" style="3" customWidth="1"/>
    <col min="8964" max="8964" width="62.28515625" style="3" customWidth="1"/>
    <col min="8965" max="8966" width="6.85546875" style="3" customWidth="1"/>
    <col min="8967" max="8967" width="6.42578125" style="3" customWidth="1"/>
    <col min="8968" max="8968" width="6.85546875" style="3" customWidth="1"/>
    <col min="8969" max="8969" width="6.28515625" style="3" customWidth="1"/>
    <col min="8970" max="8970" width="20" style="3" customWidth="1"/>
    <col min="8971" max="9216" width="9.140625" style="3"/>
    <col min="9217" max="9217" width="1.7109375" style="3" customWidth="1"/>
    <col min="9218" max="9218" width="5.140625" style="3" customWidth="1"/>
    <col min="9219" max="9219" width="9.28515625" style="3" customWidth="1"/>
    <col min="9220" max="9220" width="62.28515625" style="3" customWidth="1"/>
    <col min="9221" max="9222" width="6.85546875" style="3" customWidth="1"/>
    <col min="9223" max="9223" width="6.42578125" style="3" customWidth="1"/>
    <col min="9224" max="9224" width="6.85546875" style="3" customWidth="1"/>
    <col min="9225" max="9225" width="6.28515625" style="3" customWidth="1"/>
    <col min="9226" max="9226" width="20" style="3" customWidth="1"/>
    <col min="9227" max="9472" width="9.140625" style="3"/>
    <col min="9473" max="9473" width="1.7109375" style="3" customWidth="1"/>
    <col min="9474" max="9474" width="5.140625" style="3" customWidth="1"/>
    <col min="9475" max="9475" width="9.28515625" style="3" customWidth="1"/>
    <col min="9476" max="9476" width="62.28515625" style="3" customWidth="1"/>
    <col min="9477" max="9478" width="6.85546875" style="3" customWidth="1"/>
    <col min="9479" max="9479" width="6.42578125" style="3" customWidth="1"/>
    <col min="9480" max="9480" width="6.85546875" style="3" customWidth="1"/>
    <col min="9481" max="9481" width="6.28515625" style="3" customWidth="1"/>
    <col min="9482" max="9482" width="20" style="3" customWidth="1"/>
    <col min="9483" max="9728" width="9.140625" style="3"/>
    <col min="9729" max="9729" width="1.7109375" style="3" customWidth="1"/>
    <col min="9730" max="9730" width="5.140625" style="3" customWidth="1"/>
    <col min="9731" max="9731" width="9.28515625" style="3" customWidth="1"/>
    <col min="9732" max="9732" width="62.28515625" style="3" customWidth="1"/>
    <col min="9733" max="9734" width="6.85546875" style="3" customWidth="1"/>
    <col min="9735" max="9735" width="6.42578125" style="3" customWidth="1"/>
    <col min="9736" max="9736" width="6.85546875" style="3" customWidth="1"/>
    <col min="9737" max="9737" width="6.28515625" style="3" customWidth="1"/>
    <col min="9738" max="9738" width="20" style="3" customWidth="1"/>
    <col min="9739" max="9984" width="9.140625" style="3"/>
    <col min="9985" max="9985" width="1.7109375" style="3" customWidth="1"/>
    <col min="9986" max="9986" width="5.140625" style="3" customWidth="1"/>
    <col min="9987" max="9987" width="9.28515625" style="3" customWidth="1"/>
    <col min="9988" max="9988" width="62.28515625" style="3" customWidth="1"/>
    <col min="9989" max="9990" width="6.85546875" style="3" customWidth="1"/>
    <col min="9991" max="9991" width="6.42578125" style="3" customWidth="1"/>
    <col min="9992" max="9992" width="6.85546875" style="3" customWidth="1"/>
    <col min="9993" max="9993" width="6.28515625" style="3" customWidth="1"/>
    <col min="9994" max="9994" width="20" style="3" customWidth="1"/>
    <col min="9995" max="10240" width="9.140625" style="3"/>
    <col min="10241" max="10241" width="1.7109375" style="3" customWidth="1"/>
    <col min="10242" max="10242" width="5.140625" style="3" customWidth="1"/>
    <col min="10243" max="10243" width="9.28515625" style="3" customWidth="1"/>
    <col min="10244" max="10244" width="62.28515625" style="3" customWidth="1"/>
    <col min="10245" max="10246" width="6.85546875" style="3" customWidth="1"/>
    <col min="10247" max="10247" width="6.42578125" style="3" customWidth="1"/>
    <col min="10248" max="10248" width="6.85546875" style="3" customWidth="1"/>
    <col min="10249" max="10249" width="6.28515625" style="3" customWidth="1"/>
    <col min="10250" max="10250" width="20" style="3" customWidth="1"/>
    <col min="10251" max="10496" width="9.140625" style="3"/>
    <col min="10497" max="10497" width="1.7109375" style="3" customWidth="1"/>
    <col min="10498" max="10498" width="5.140625" style="3" customWidth="1"/>
    <col min="10499" max="10499" width="9.28515625" style="3" customWidth="1"/>
    <col min="10500" max="10500" width="62.28515625" style="3" customWidth="1"/>
    <col min="10501" max="10502" width="6.85546875" style="3" customWidth="1"/>
    <col min="10503" max="10503" width="6.42578125" style="3" customWidth="1"/>
    <col min="10504" max="10504" width="6.85546875" style="3" customWidth="1"/>
    <col min="10505" max="10505" width="6.28515625" style="3" customWidth="1"/>
    <col min="10506" max="10506" width="20" style="3" customWidth="1"/>
    <col min="10507" max="10752" width="9.140625" style="3"/>
    <col min="10753" max="10753" width="1.7109375" style="3" customWidth="1"/>
    <col min="10754" max="10754" width="5.140625" style="3" customWidth="1"/>
    <col min="10755" max="10755" width="9.28515625" style="3" customWidth="1"/>
    <col min="10756" max="10756" width="62.28515625" style="3" customWidth="1"/>
    <col min="10757" max="10758" width="6.85546875" style="3" customWidth="1"/>
    <col min="10759" max="10759" width="6.42578125" style="3" customWidth="1"/>
    <col min="10760" max="10760" width="6.85546875" style="3" customWidth="1"/>
    <col min="10761" max="10761" width="6.28515625" style="3" customWidth="1"/>
    <col min="10762" max="10762" width="20" style="3" customWidth="1"/>
    <col min="10763" max="11008" width="9.140625" style="3"/>
    <col min="11009" max="11009" width="1.7109375" style="3" customWidth="1"/>
    <col min="11010" max="11010" width="5.140625" style="3" customWidth="1"/>
    <col min="11011" max="11011" width="9.28515625" style="3" customWidth="1"/>
    <col min="11012" max="11012" width="62.28515625" style="3" customWidth="1"/>
    <col min="11013" max="11014" width="6.85546875" style="3" customWidth="1"/>
    <col min="11015" max="11015" width="6.42578125" style="3" customWidth="1"/>
    <col min="11016" max="11016" width="6.85546875" style="3" customWidth="1"/>
    <col min="11017" max="11017" width="6.28515625" style="3" customWidth="1"/>
    <col min="11018" max="11018" width="20" style="3" customWidth="1"/>
    <col min="11019" max="11264" width="9.140625" style="3"/>
    <col min="11265" max="11265" width="1.7109375" style="3" customWidth="1"/>
    <col min="11266" max="11266" width="5.140625" style="3" customWidth="1"/>
    <col min="11267" max="11267" width="9.28515625" style="3" customWidth="1"/>
    <col min="11268" max="11268" width="62.28515625" style="3" customWidth="1"/>
    <col min="11269" max="11270" width="6.85546875" style="3" customWidth="1"/>
    <col min="11271" max="11271" width="6.42578125" style="3" customWidth="1"/>
    <col min="11272" max="11272" width="6.85546875" style="3" customWidth="1"/>
    <col min="11273" max="11273" width="6.28515625" style="3" customWidth="1"/>
    <col min="11274" max="11274" width="20" style="3" customWidth="1"/>
    <col min="11275" max="11520" width="9.140625" style="3"/>
    <col min="11521" max="11521" width="1.7109375" style="3" customWidth="1"/>
    <col min="11522" max="11522" width="5.140625" style="3" customWidth="1"/>
    <col min="11523" max="11523" width="9.28515625" style="3" customWidth="1"/>
    <col min="11524" max="11524" width="62.28515625" style="3" customWidth="1"/>
    <col min="11525" max="11526" width="6.85546875" style="3" customWidth="1"/>
    <col min="11527" max="11527" width="6.42578125" style="3" customWidth="1"/>
    <col min="11528" max="11528" width="6.85546875" style="3" customWidth="1"/>
    <col min="11529" max="11529" width="6.28515625" style="3" customWidth="1"/>
    <col min="11530" max="11530" width="20" style="3" customWidth="1"/>
    <col min="11531" max="11776" width="9.140625" style="3"/>
    <col min="11777" max="11777" width="1.7109375" style="3" customWidth="1"/>
    <col min="11778" max="11778" width="5.140625" style="3" customWidth="1"/>
    <col min="11779" max="11779" width="9.28515625" style="3" customWidth="1"/>
    <col min="11780" max="11780" width="62.28515625" style="3" customWidth="1"/>
    <col min="11781" max="11782" width="6.85546875" style="3" customWidth="1"/>
    <col min="11783" max="11783" width="6.42578125" style="3" customWidth="1"/>
    <col min="11784" max="11784" width="6.85546875" style="3" customWidth="1"/>
    <col min="11785" max="11785" width="6.28515625" style="3" customWidth="1"/>
    <col min="11786" max="11786" width="20" style="3" customWidth="1"/>
    <col min="11787" max="12032" width="9.140625" style="3"/>
    <col min="12033" max="12033" width="1.7109375" style="3" customWidth="1"/>
    <col min="12034" max="12034" width="5.140625" style="3" customWidth="1"/>
    <col min="12035" max="12035" width="9.28515625" style="3" customWidth="1"/>
    <col min="12036" max="12036" width="62.28515625" style="3" customWidth="1"/>
    <col min="12037" max="12038" width="6.85546875" style="3" customWidth="1"/>
    <col min="12039" max="12039" width="6.42578125" style="3" customWidth="1"/>
    <col min="12040" max="12040" width="6.85546875" style="3" customWidth="1"/>
    <col min="12041" max="12041" width="6.28515625" style="3" customWidth="1"/>
    <col min="12042" max="12042" width="20" style="3" customWidth="1"/>
    <col min="12043" max="12288" width="9.140625" style="3"/>
    <col min="12289" max="12289" width="1.7109375" style="3" customWidth="1"/>
    <col min="12290" max="12290" width="5.140625" style="3" customWidth="1"/>
    <col min="12291" max="12291" width="9.28515625" style="3" customWidth="1"/>
    <col min="12292" max="12292" width="62.28515625" style="3" customWidth="1"/>
    <col min="12293" max="12294" width="6.85546875" style="3" customWidth="1"/>
    <col min="12295" max="12295" width="6.42578125" style="3" customWidth="1"/>
    <col min="12296" max="12296" width="6.85546875" style="3" customWidth="1"/>
    <col min="12297" max="12297" width="6.28515625" style="3" customWidth="1"/>
    <col min="12298" max="12298" width="20" style="3" customWidth="1"/>
    <col min="12299" max="12544" width="9.140625" style="3"/>
    <col min="12545" max="12545" width="1.7109375" style="3" customWidth="1"/>
    <col min="12546" max="12546" width="5.140625" style="3" customWidth="1"/>
    <col min="12547" max="12547" width="9.28515625" style="3" customWidth="1"/>
    <col min="12548" max="12548" width="62.28515625" style="3" customWidth="1"/>
    <col min="12549" max="12550" width="6.85546875" style="3" customWidth="1"/>
    <col min="12551" max="12551" width="6.42578125" style="3" customWidth="1"/>
    <col min="12552" max="12552" width="6.85546875" style="3" customWidth="1"/>
    <col min="12553" max="12553" width="6.28515625" style="3" customWidth="1"/>
    <col min="12554" max="12554" width="20" style="3" customWidth="1"/>
    <col min="12555" max="12800" width="9.140625" style="3"/>
    <col min="12801" max="12801" width="1.7109375" style="3" customWidth="1"/>
    <col min="12802" max="12802" width="5.140625" style="3" customWidth="1"/>
    <col min="12803" max="12803" width="9.28515625" style="3" customWidth="1"/>
    <col min="12804" max="12804" width="62.28515625" style="3" customWidth="1"/>
    <col min="12805" max="12806" width="6.85546875" style="3" customWidth="1"/>
    <col min="12807" max="12807" width="6.42578125" style="3" customWidth="1"/>
    <col min="12808" max="12808" width="6.85546875" style="3" customWidth="1"/>
    <col min="12809" max="12809" width="6.28515625" style="3" customWidth="1"/>
    <col min="12810" max="12810" width="20" style="3" customWidth="1"/>
    <col min="12811" max="13056" width="9.140625" style="3"/>
    <col min="13057" max="13057" width="1.7109375" style="3" customWidth="1"/>
    <col min="13058" max="13058" width="5.140625" style="3" customWidth="1"/>
    <col min="13059" max="13059" width="9.28515625" style="3" customWidth="1"/>
    <col min="13060" max="13060" width="62.28515625" style="3" customWidth="1"/>
    <col min="13061" max="13062" width="6.85546875" style="3" customWidth="1"/>
    <col min="13063" max="13063" width="6.42578125" style="3" customWidth="1"/>
    <col min="13064" max="13064" width="6.85546875" style="3" customWidth="1"/>
    <col min="13065" max="13065" width="6.28515625" style="3" customWidth="1"/>
    <col min="13066" max="13066" width="20" style="3" customWidth="1"/>
    <col min="13067" max="13312" width="9.140625" style="3"/>
    <col min="13313" max="13313" width="1.7109375" style="3" customWidth="1"/>
    <col min="13314" max="13314" width="5.140625" style="3" customWidth="1"/>
    <col min="13315" max="13315" width="9.28515625" style="3" customWidth="1"/>
    <col min="13316" max="13316" width="62.28515625" style="3" customWidth="1"/>
    <col min="13317" max="13318" width="6.85546875" style="3" customWidth="1"/>
    <col min="13319" max="13319" width="6.42578125" style="3" customWidth="1"/>
    <col min="13320" max="13320" width="6.85546875" style="3" customWidth="1"/>
    <col min="13321" max="13321" width="6.28515625" style="3" customWidth="1"/>
    <col min="13322" max="13322" width="20" style="3" customWidth="1"/>
    <col min="13323" max="13568" width="9.140625" style="3"/>
    <col min="13569" max="13569" width="1.7109375" style="3" customWidth="1"/>
    <col min="13570" max="13570" width="5.140625" style="3" customWidth="1"/>
    <col min="13571" max="13571" width="9.28515625" style="3" customWidth="1"/>
    <col min="13572" max="13572" width="62.28515625" style="3" customWidth="1"/>
    <col min="13573" max="13574" width="6.85546875" style="3" customWidth="1"/>
    <col min="13575" max="13575" width="6.42578125" style="3" customWidth="1"/>
    <col min="13576" max="13576" width="6.85546875" style="3" customWidth="1"/>
    <col min="13577" max="13577" width="6.28515625" style="3" customWidth="1"/>
    <col min="13578" max="13578" width="20" style="3" customWidth="1"/>
    <col min="13579" max="13824" width="9.140625" style="3"/>
    <col min="13825" max="13825" width="1.7109375" style="3" customWidth="1"/>
    <col min="13826" max="13826" width="5.140625" style="3" customWidth="1"/>
    <col min="13827" max="13827" width="9.28515625" style="3" customWidth="1"/>
    <col min="13828" max="13828" width="62.28515625" style="3" customWidth="1"/>
    <col min="13829" max="13830" width="6.85546875" style="3" customWidth="1"/>
    <col min="13831" max="13831" width="6.42578125" style="3" customWidth="1"/>
    <col min="13832" max="13832" width="6.85546875" style="3" customWidth="1"/>
    <col min="13833" max="13833" width="6.28515625" style="3" customWidth="1"/>
    <col min="13834" max="13834" width="20" style="3" customWidth="1"/>
    <col min="13835" max="14080" width="9.140625" style="3"/>
    <col min="14081" max="14081" width="1.7109375" style="3" customWidth="1"/>
    <col min="14082" max="14082" width="5.140625" style="3" customWidth="1"/>
    <col min="14083" max="14083" width="9.28515625" style="3" customWidth="1"/>
    <col min="14084" max="14084" width="62.28515625" style="3" customWidth="1"/>
    <col min="14085" max="14086" width="6.85546875" style="3" customWidth="1"/>
    <col min="14087" max="14087" width="6.42578125" style="3" customWidth="1"/>
    <col min="14088" max="14088" width="6.85546875" style="3" customWidth="1"/>
    <col min="14089" max="14089" width="6.28515625" style="3" customWidth="1"/>
    <col min="14090" max="14090" width="20" style="3" customWidth="1"/>
    <col min="14091" max="14336" width="9.140625" style="3"/>
    <col min="14337" max="14337" width="1.7109375" style="3" customWidth="1"/>
    <col min="14338" max="14338" width="5.140625" style="3" customWidth="1"/>
    <col min="14339" max="14339" width="9.28515625" style="3" customWidth="1"/>
    <col min="14340" max="14340" width="62.28515625" style="3" customWidth="1"/>
    <col min="14341" max="14342" width="6.85546875" style="3" customWidth="1"/>
    <col min="14343" max="14343" width="6.42578125" style="3" customWidth="1"/>
    <col min="14344" max="14344" width="6.85546875" style="3" customWidth="1"/>
    <col min="14345" max="14345" width="6.28515625" style="3" customWidth="1"/>
    <col min="14346" max="14346" width="20" style="3" customWidth="1"/>
    <col min="14347" max="14592" width="9.140625" style="3"/>
    <col min="14593" max="14593" width="1.7109375" style="3" customWidth="1"/>
    <col min="14594" max="14594" width="5.140625" style="3" customWidth="1"/>
    <col min="14595" max="14595" width="9.28515625" style="3" customWidth="1"/>
    <col min="14596" max="14596" width="62.28515625" style="3" customWidth="1"/>
    <col min="14597" max="14598" width="6.85546875" style="3" customWidth="1"/>
    <col min="14599" max="14599" width="6.42578125" style="3" customWidth="1"/>
    <col min="14600" max="14600" width="6.85546875" style="3" customWidth="1"/>
    <col min="14601" max="14601" width="6.28515625" style="3" customWidth="1"/>
    <col min="14602" max="14602" width="20" style="3" customWidth="1"/>
    <col min="14603" max="14848" width="9.140625" style="3"/>
    <col min="14849" max="14849" width="1.7109375" style="3" customWidth="1"/>
    <col min="14850" max="14850" width="5.140625" style="3" customWidth="1"/>
    <col min="14851" max="14851" width="9.28515625" style="3" customWidth="1"/>
    <col min="14852" max="14852" width="62.28515625" style="3" customWidth="1"/>
    <col min="14853" max="14854" width="6.85546875" style="3" customWidth="1"/>
    <col min="14855" max="14855" width="6.42578125" style="3" customWidth="1"/>
    <col min="14856" max="14856" width="6.85546875" style="3" customWidth="1"/>
    <col min="14857" max="14857" width="6.28515625" style="3" customWidth="1"/>
    <col min="14858" max="14858" width="20" style="3" customWidth="1"/>
    <col min="14859" max="15104" width="9.140625" style="3"/>
    <col min="15105" max="15105" width="1.7109375" style="3" customWidth="1"/>
    <col min="15106" max="15106" width="5.140625" style="3" customWidth="1"/>
    <col min="15107" max="15107" width="9.28515625" style="3" customWidth="1"/>
    <col min="15108" max="15108" width="62.28515625" style="3" customWidth="1"/>
    <col min="15109" max="15110" width="6.85546875" style="3" customWidth="1"/>
    <col min="15111" max="15111" width="6.42578125" style="3" customWidth="1"/>
    <col min="15112" max="15112" width="6.85546875" style="3" customWidth="1"/>
    <col min="15113" max="15113" width="6.28515625" style="3" customWidth="1"/>
    <col min="15114" max="15114" width="20" style="3" customWidth="1"/>
    <col min="15115" max="15360" width="9.140625" style="3"/>
    <col min="15361" max="15361" width="1.7109375" style="3" customWidth="1"/>
    <col min="15362" max="15362" width="5.140625" style="3" customWidth="1"/>
    <col min="15363" max="15363" width="9.28515625" style="3" customWidth="1"/>
    <col min="15364" max="15364" width="62.28515625" style="3" customWidth="1"/>
    <col min="15365" max="15366" width="6.85546875" style="3" customWidth="1"/>
    <col min="15367" max="15367" width="6.42578125" style="3" customWidth="1"/>
    <col min="15368" max="15368" width="6.85546875" style="3" customWidth="1"/>
    <col min="15369" max="15369" width="6.28515625" style="3" customWidth="1"/>
    <col min="15370" max="15370" width="20" style="3" customWidth="1"/>
    <col min="15371" max="15616" width="9.140625" style="3"/>
    <col min="15617" max="15617" width="1.7109375" style="3" customWidth="1"/>
    <col min="15618" max="15618" width="5.140625" style="3" customWidth="1"/>
    <col min="15619" max="15619" width="9.28515625" style="3" customWidth="1"/>
    <col min="15620" max="15620" width="62.28515625" style="3" customWidth="1"/>
    <col min="15621" max="15622" width="6.85546875" style="3" customWidth="1"/>
    <col min="15623" max="15623" width="6.42578125" style="3" customWidth="1"/>
    <col min="15624" max="15624" width="6.85546875" style="3" customWidth="1"/>
    <col min="15625" max="15625" width="6.28515625" style="3" customWidth="1"/>
    <col min="15626" max="15626" width="20" style="3" customWidth="1"/>
    <col min="15627" max="15872" width="9.140625" style="3"/>
    <col min="15873" max="15873" width="1.7109375" style="3" customWidth="1"/>
    <col min="15874" max="15874" width="5.140625" style="3" customWidth="1"/>
    <col min="15875" max="15875" width="9.28515625" style="3" customWidth="1"/>
    <col min="15876" max="15876" width="62.28515625" style="3" customWidth="1"/>
    <col min="15877" max="15878" width="6.85546875" style="3" customWidth="1"/>
    <col min="15879" max="15879" width="6.42578125" style="3" customWidth="1"/>
    <col min="15880" max="15880" width="6.85546875" style="3" customWidth="1"/>
    <col min="15881" max="15881" width="6.28515625" style="3" customWidth="1"/>
    <col min="15882" max="15882" width="20" style="3" customWidth="1"/>
    <col min="15883" max="16128" width="9.140625" style="3"/>
    <col min="16129" max="16129" width="1.7109375" style="3" customWidth="1"/>
    <col min="16130" max="16130" width="5.140625" style="3" customWidth="1"/>
    <col min="16131" max="16131" width="9.28515625" style="3" customWidth="1"/>
    <col min="16132" max="16132" width="62.28515625" style="3" customWidth="1"/>
    <col min="16133" max="16134" width="6.85546875" style="3" customWidth="1"/>
    <col min="16135" max="16135" width="6.42578125" style="3" customWidth="1"/>
    <col min="16136" max="16136" width="6.85546875" style="3" customWidth="1"/>
    <col min="16137" max="16137" width="6.28515625" style="3" customWidth="1"/>
    <col min="16138" max="16138" width="20" style="3" customWidth="1"/>
    <col min="16139" max="16384" width="9.140625" style="3"/>
  </cols>
  <sheetData>
    <row r="2" spans="2:10" ht="59.25" customHeight="1" x14ac:dyDescent="0.25">
      <c r="D2" s="122" t="s">
        <v>346</v>
      </c>
    </row>
    <row r="3" spans="2:10" x14ac:dyDescent="0.25">
      <c r="B3" s="1"/>
      <c r="C3" s="1"/>
      <c r="D3" s="123"/>
      <c r="E3" s="1"/>
      <c r="F3" s="1"/>
      <c r="G3" s="138" t="s">
        <v>2</v>
      </c>
      <c r="H3" s="1"/>
      <c r="I3" s="1"/>
      <c r="J3" s="1"/>
    </row>
    <row r="4" spans="2:10" x14ac:dyDescent="0.25">
      <c r="B4" s="1"/>
      <c r="C4" s="4"/>
      <c r="D4" s="5" t="s">
        <v>344</v>
      </c>
      <c r="E4" s="6"/>
      <c r="F4" s="1"/>
      <c r="G4" s="12">
        <f>J9/24</f>
        <v>0</v>
      </c>
      <c r="H4" s="1"/>
      <c r="I4" s="1"/>
      <c r="J4" s="1"/>
    </row>
    <row r="5" spans="2:10" x14ac:dyDescent="0.25">
      <c r="B5" s="1"/>
      <c r="C5" s="4"/>
      <c r="D5" s="7" t="s">
        <v>0</v>
      </c>
      <c r="E5" s="6"/>
      <c r="F5" s="4"/>
      <c r="G5" s="1"/>
      <c r="H5" s="1"/>
      <c r="I5" s="1"/>
      <c r="J5" s="1"/>
    </row>
    <row r="6" spans="2:10" x14ac:dyDescent="0.25">
      <c r="B6" s="8" t="s">
        <v>1</v>
      </c>
      <c r="C6" s="9"/>
      <c r="D6" s="10" t="s">
        <v>339</v>
      </c>
      <c r="E6" s="8"/>
      <c r="F6" s="4"/>
      <c r="G6" s="138" t="s">
        <v>5</v>
      </c>
      <c r="H6" s="1"/>
      <c r="I6" s="1"/>
      <c r="J6" s="11"/>
    </row>
    <row r="7" spans="2:10" x14ac:dyDescent="0.25">
      <c r="B7" s="8" t="s">
        <v>1</v>
      </c>
      <c r="C7" s="9"/>
      <c r="D7" s="10" t="s">
        <v>340</v>
      </c>
      <c r="E7" s="8"/>
      <c r="F7" s="4"/>
      <c r="G7" s="13">
        <f>+G9+H9+I9</f>
        <v>0</v>
      </c>
      <c r="H7" s="1"/>
      <c r="I7" s="1"/>
      <c r="J7" s="11"/>
    </row>
    <row r="8" spans="2:10" x14ac:dyDescent="0.25">
      <c r="B8" s="8" t="s">
        <v>1</v>
      </c>
      <c r="C8" s="9"/>
      <c r="D8" s="10" t="s">
        <v>341</v>
      </c>
      <c r="E8" s="8"/>
      <c r="F8" s="4"/>
      <c r="G8" s="11" t="s">
        <v>14</v>
      </c>
      <c r="H8" s="11" t="s">
        <v>15</v>
      </c>
      <c r="I8" s="11" t="s">
        <v>16</v>
      </c>
      <c r="J8" s="11"/>
    </row>
    <row r="9" spans="2:10" x14ac:dyDescent="0.25">
      <c r="B9" s="8" t="s">
        <v>342</v>
      </c>
      <c r="C9" s="9"/>
      <c r="D9" s="10"/>
      <c r="E9" s="8"/>
      <c r="F9" s="4"/>
      <c r="G9" s="13">
        <f>SUM(G12:G62)</f>
        <v>0</v>
      </c>
      <c r="H9" s="13">
        <f>SUM(H12:H62)</f>
        <v>0</v>
      </c>
      <c r="I9" s="13">
        <f>SUM(I12:I62)</f>
        <v>0</v>
      </c>
      <c r="J9" s="11"/>
    </row>
    <row r="10" spans="2:10" x14ac:dyDescent="0.25">
      <c r="B10" s="8" t="s">
        <v>342</v>
      </c>
      <c r="C10" s="136"/>
      <c r="D10" s="10"/>
      <c r="E10" s="11" t="s">
        <v>6</v>
      </c>
      <c r="F10" s="11" t="s">
        <v>7</v>
      </c>
      <c r="G10" s="11" t="s">
        <v>8</v>
      </c>
      <c r="H10" s="11" t="s">
        <v>8</v>
      </c>
      <c r="I10" s="11" t="s">
        <v>8</v>
      </c>
      <c r="J10" s="15" t="s">
        <v>9</v>
      </c>
    </row>
    <row r="11" spans="2:10" x14ac:dyDescent="0.25">
      <c r="B11" s="11" t="s">
        <v>10</v>
      </c>
      <c r="C11" s="11" t="s">
        <v>11</v>
      </c>
      <c r="D11" s="11" t="s">
        <v>12</v>
      </c>
      <c r="E11" s="11" t="s">
        <v>13</v>
      </c>
      <c r="F11" s="11" t="s">
        <v>13</v>
      </c>
      <c r="G11" s="11" t="s">
        <v>14</v>
      </c>
      <c r="H11" s="11" t="s">
        <v>15</v>
      </c>
      <c r="I11" s="11" t="s">
        <v>16</v>
      </c>
      <c r="J11" s="16" t="s">
        <v>17</v>
      </c>
    </row>
    <row r="12" spans="2:10" x14ac:dyDescent="0.25">
      <c r="B12" s="17">
        <v>0</v>
      </c>
      <c r="C12" s="18" t="s">
        <v>222</v>
      </c>
      <c r="D12" s="19" t="s">
        <v>223</v>
      </c>
      <c r="E12" s="18" t="s">
        <v>34</v>
      </c>
      <c r="F12" s="18" t="s">
        <v>43</v>
      </c>
      <c r="G12" s="22">
        <v>0</v>
      </c>
      <c r="H12" s="22">
        <v>0</v>
      </c>
      <c r="I12" s="22">
        <v>0</v>
      </c>
      <c r="J12" s="18" t="s">
        <v>343</v>
      </c>
    </row>
    <row r="13" spans="2:10" x14ac:dyDescent="0.25">
      <c r="B13" s="17">
        <v>1</v>
      </c>
      <c r="C13" s="18"/>
      <c r="D13" s="108" t="s">
        <v>224</v>
      </c>
      <c r="E13" s="18" t="s">
        <v>172</v>
      </c>
      <c r="F13" s="18" t="s">
        <v>20</v>
      </c>
      <c r="G13" s="22">
        <v>0</v>
      </c>
      <c r="H13" s="22">
        <v>0</v>
      </c>
      <c r="I13" s="22">
        <v>0</v>
      </c>
      <c r="J13" s="18"/>
    </row>
    <row r="14" spans="2:10" x14ac:dyDescent="0.25">
      <c r="B14" s="17">
        <f>B13+1</f>
        <v>2</v>
      </c>
      <c r="C14" s="18" t="s">
        <v>225</v>
      </c>
      <c r="D14" s="19" t="s">
        <v>226</v>
      </c>
      <c r="E14" s="18" t="s">
        <v>172</v>
      </c>
      <c r="F14" s="18" t="s">
        <v>20</v>
      </c>
      <c r="G14" s="22">
        <v>0</v>
      </c>
      <c r="H14" s="22">
        <v>0</v>
      </c>
      <c r="I14" s="22">
        <v>0</v>
      </c>
      <c r="J14" s="18"/>
    </row>
    <row r="15" spans="2:10" x14ac:dyDescent="0.25">
      <c r="B15" s="17">
        <f t="shared" ref="B15:B62" si="0">B14+1</f>
        <v>3</v>
      </c>
      <c r="C15" s="18" t="s">
        <v>225</v>
      </c>
      <c r="D15" s="19" t="s">
        <v>227</v>
      </c>
      <c r="E15" s="18" t="s">
        <v>172</v>
      </c>
      <c r="F15" s="18" t="s">
        <v>20</v>
      </c>
      <c r="G15" s="22">
        <v>0</v>
      </c>
      <c r="H15" s="22">
        <v>0</v>
      </c>
      <c r="I15" s="22">
        <v>0</v>
      </c>
      <c r="J15" s="18"/>
    </row>
    <row r="16" spans="2:10" x14ac:dyDescent="0.25">
      <c r="B16" s="17">
        <f t="shared" si="0"/>
        <v>4</v>
      </c>
      <c r="C16" s="18" t="s">
        <v>228</v>
      </c>
      <c r="D16" s="19" t="s">
        <v>229</v>
      </c>
      <c r="E16" s="18" t="s">
        <v>20</v>
      </c>
      <c r="F16" s="18" t="s">
        <v>139</v>
      </c>
      <c r="G16" s="22">
        <v>0</v>
      </c>
      <c r="H16" s="22">
        <v>0</v>
      </c>
      <c r="I16" s="22">
        <v>0</v>
      </c>
      <c r="J16" s="18"/>
    </row>
    <row r="17" spans="2:10" x14ac:dyDescent="0.25">
      <c r="B17" s="17">
        <f t="shared" si="0"/>
        <v>5</v>
      </c>
      <c r="C17" s="18"/>
      <c r="D17" s="108" t="s">
        <v>230</v>
      </c>
      <c r="E17" s="18"/>
      <c r="F17" s="18"/>
      <c r="G17" s="22">
        <v>0</v>
      </c>
      <c r="H17" s="22">
        <v>0</v>
      </c>
      <c r="I17" s="22">
        <v>0</v>
      </c>
      <c r="J17" s="18"/>
    </row>
    <row r="18" spans="2:10" x14ac:dyDescent="0.25">
      <c r="B18" s="17">
        <f t="shared" si="0"/>
        <v>6</v>
      </c>
      <c r="C18" s="18" t="s">
        <v>225</v>
      </c>
      <c r="D18" s="19" t="s">
        <v>231</v>
      </c>
      <c r="E18" s="18" t="s">
        <v>20</v>
      </c>
      <c r="F18" s="18" t="s">
        <v>172</v>
      </c>
      <c r="G18" s="22">
        <v>0</v>
      </c>
      <c r="H18" s="22">
        <v>0</v>
      </c>
      <c r="I18" s="22">
        <v>0</v>
      </c>
      <c r="J18" s="18"/>
    </row>
    <row r="19" spans="2:10" x14ac:dyDescent="0.25">
      <c r="B19" s="17">
        <f t="shared" si="0"/>
        <v>7</v>
      </c>
      <c r="C19" s="18" t="s">
        <v>159</v>
      </c>
      <c r="D19" s="19" t="s">
        <v>232</v>
      </c>
      <c r="E19" s="18" t="s">
        <v>20</v>
      </c>
      <c r="F19" s="18" t="s">
        <v>139</v>
      </c>
      <c r="G19" s="22">
        <v>0</v>
      </c>
      <c r="H19" s="22">
        <v>0</v>
      </c>
      <c r="I19" s="22">
        <v>0</v>
      </c>
      <c r="J19" s="18"/>
    </row>
    <row r="20" spans="2:10" x14ac:dyDescent="0.25">
      <c r="B20" s="17">
        <f t="shared" si="0"/>
        <v>8</v>
      </c>
      <c r="C20" s="18" t="s">
        <v>233</v>
      </c>
      <c r="D20" s="19" t="s">
        <v>234</v>
      </c>
      <c r="E20" s="18" t="s">
        <v>20</v>
      </c>
      <c r="F20" s="18" t="s">
        <v>139</v>
      </c>
      <c r="G20" s="22">
        <v>0</v>
      </c>
      <c r="H20" s="22">
        <v>0</v>
      </c>
      <c r="I20" s="22">
        <v>0</v>
      </c>
      <c r="J20" s="18"/>
    </row>
    <row r="21" spans="2:10" x14ac:dyDescent="0.25">
      <c r="B21" s="17">
        <f t="shared" si="0"/>
        <v>9</v>
      </c>
      <c r="C21" s="18" t="s">
        <v>233</v>
      </c>
      <c r="D21" s="19" t="s">
        <v>235</v>
      </c>
      <c r="E21" s="18" t="s">
        <v>34</v>
      </c>
      <c r="F21" s="18" t="s">
        <v>20</v>
      </c>
      <c r="G21" s="22">
        <v>0</v>
      </c>
      <c r="H21" s="22">
        <v>0</v>
      </c>
      <c r="I21" s="22">
        <v>0</v>
      </c>
      <c r="J21" s="18"/>
    </row>
    <row r="22" spans="2:10" x14ac:dyDescent="0.25">
      <c r="B22" s="17">
        <f t="shared" si="0"/>
        <v>10</v>
      </c>
      <c r="C22" s="18" t="s">
        <v>233</v>
      </c>
      <c r="D22" s="19" t="s">
        <v>236</v>
      </c>
      <c r="E22" s="18" t="s">
        <v>20</v>
      </c>
      <c r="F22" s="18" t="s">
        <v>172</v>
      </c>
      <c r="G22" s="22">
        <v>0</v>
      </c>
      <c r="H22" s="22">
        <v>0</v>
      </c>
      <c r="I22" s="22">
        <v>0</v>
      </c>
      <c r="J22" s="18"/>
    </row>
    <row r="23" spans="2:10" x14ac:dyDescent="0.25">
      <c r="B23" s="17">
        <f t="shared" si="0"/>
        <v>11</v>
      </c>
      <c r="C23" s="18"/>
      <c r="D23" s="108" t="s">
        <v>237</v>
      </c>
      <c r="E23" s="18" t="s">
        <v>20</v>
      </c>
      <c r="F23" s="18" t="s">
        <v>172</v>
      </c>
      <c r="G23" s="22">
        <v>0</v>
      </c>
      <c r="H23" s="22">
        <v>0</v>
      </c>
      <c r="I23" s="22">
        <v>0</v>
      </c>
      <c r="J23" s="18"/>
    </row>
    <row r="24" spans="2:10" x14ac:dyDescent="0.25">
      <c r="B24" s="17">
        <f t="shared" si="0"/>
        <v>12</v>
      </c>
      <c r="C24" s="18" t="s">
        <v>225</v>
      </c>
      <c r="D24" s="19" t="s">
        <v>238</v>
      </c>
      <c r="E24" s="18" t="s">
        <v>34</v>
      </c>
      <c r="F24" s="18" t="s">
        <v>20</v>
      </c>
      <c r="G24" s="22">
        <v>0</v>
      </c>
      <c r="H24" s="22">
        <v>0</v>
      </c>
      <c r="I24" s="22">
        <v>0</v>
      </c>
      <c r="J24" s="18"/>
    </row>
    <row r="25" spans="2:10" x14ac:dyDescent="0.25">
      <c r="B25" s="17">
        <f t="shared" si="0"/>
        <v>13</v>
      </c>
      <c r="C25" s="18" t="s">
        <v>233</v>
      </c>
      <c r="D25" s="19" t="s">
        <v>239</v>
      </c>
      <c r="E25" s="18" t="s">
        <v>34</v>
      </c>
      <c r="F25" s="18" t="s">
        <v>20</v>
      </c>
      <c r="G25" s="22">
        <v>0</v>
      </c>
      <c r="H25" s="22">
        <v>0</v>
      </c>
      <c r="I25" s="22">
        <v>0</v>
      </c>
      <c r="J25" s="137"/>
    </row>
    <row r="26" spans="2:10" x14ac:dyDescent="0.25">
      <c r="B26" s="17">
        <f t="shared" si="0"/>
        <v>14</v>
      </c>
      <c r="C26" s="18" t="s">
        <v>233</v>
      </c>
      <c r="D26" s="19" t="s">
        <v>240</v>
      </c>
      <c r="E26" s="18" t="s">
        <v>20</v>
      </c>
      <c r="F26" s="18" t="s">
        <v>34</v>
      </c>
      <c r="G26" s="22">
        <v>0</v>
      </c>
      <c r="H26" s="22">
        <v>0</v>
      </c>
      <c r="I26" s="22">
        <v>0</v>
      </c>
      <c r="J26" s="18"/>
    </row>
    <row r="27" spans="2:10" x14ac:dyDescent="0.25">
      <c r="B27" s="17">
        <f t="shared" si="0"/>
        <v>15</v>
      </c>
      <c r="C27" s="18"/>
      <c r="D27" s="108" t="s">
        <v>241</v>
      </c>
      <c r="E27" s="18"/>
      <c r="F27" s="18"/>
      <c r="G27" s="22">
        <v>0</v>
      </c>
      <c r="H27" s="22">
        <v>0</v>
      </c>
      <c r="I27" s="22">
        <v>0</v>
      </c>
      <c r="J27" s="18"/>
    </row>
    <row r="28" spans="2:10" x14ac:dyDescent="0.25">
      <c r="B28" s="17">
        <f t="shared" si="0"/>
        <v>16</v>
      </c>
      <c r="C28" s="18" t="s">
        <v>225</v>
      </c>
      <c r="D28" s="19" t="s">
        <v>242</v>
      </c>
      <c r="E28" s="18" t="s">
        <v>20</v>
      </c>
      <c r="F28" s="18" t="s">
        <v>172</v>
      </c>
      <c r="G28" s="22">
        <v>0</v>
      </c>
      <c r="H28" s="22">
        <v>0</v>
      </c>
      <c r="I28" s="22">
        <v>0</v>
      </c>
      <c r="J28" s="18"/>
    </row>
    <row r="29" spans="2:10" x14ac:dyDescent="0.25">
      <c r="B29" s="17">
        <f t="shared" si="0"/>
        <v>17</v>
      </c>
      <c r="C29" s="18" t="s">
        <v>233</v>
      </c>
      <c r="D29" s="19" t="s">
        <v>243</v>
      </c>
      <c r="E29" s="18" t="s">
        <v>34</v>
      </c>
      <c r="F29" s="18" t="s">
        <v>20</v>
      </c>
      <c r="G29" s="22">
        <v>0</v>
      </c>
      <c r="H29" s="22">
        <v>0</v>
      </c>
      <c r="I29" s="22">
        <v>0</v>
      </c>
      <c r="J29" s="18"/>
    </row>
    <row r="30" spans="2:10" x14ac:dyDescent="0.25">
      <c r="B30" s="17">
        <f t="shared" si="0"/>
        <v>18</v>
      </c>
      <c r="C30" s="18" t="s">
        <v>233</v>
      </c>
      <c r="D30" s="19" t="s">
        <v>244</v>
      </c>
      <c r="E30" s="18" t="s">
        <v>34</v>
      </c>
      <c r="F30" s="18" t="s">
        <v>20</v>
      </c>
      <c r="G30" s="22">
        <v>0</v>
      </c>
      <c r="H30" s="22">
        <v>0</v>
      </c>
      <c r="I30" s="22">
        <v>0</v>
      </c>
      <c r="J30" s="18"/>
    </row>
    <row r="31" spans="2:10" x14ac:dyDescent="0.25">
      <c r="B31" s="17">
        <f t="shared" si="0"/>
        <v>19</v>
      </c>
      <c r="C31" s="18"/>
      <c r="D31" s="108" t="s">
        <v>245</v>
      </c>
      <c r="E31" s="18"/>
      <c r="F31" s="18"/>
      <c r="G31" s="22">
        <v>0</v>
      </c>
      <c r="H31" s="22">
        <v>0</v>
      </c>
      <c r="I31" s="22">
        <v>0</v>
      </c>
      <c r="J31" s="18"/>
    </row>
    <row r="32" spans="2:10" x14ac:dyDescent="0.25">
      <c r="B32" s="17">
        <f t="shared" si="0"/>
        <v>20</v>
      </c>
      <c r="C32" s="18" t="s">
        <v>225</v>
      </c>
      <c r="D32" s="19" t="s">
        <v>246</v>
      </c>
      <c r="E32" s="18" t="s">
        <v>20</v>
      </c>
      <c r="F32" s="18" t="s">
        <v>172</v>
      </c>
      <c r="G32" s="22">
        <v>0</v>
      </c>
      <c r="H32" s="22">
        <v>0</v>
      </c>
      <c r="I32" s="22">
        <v>0</v>
      </c>
      <c r="J32" s="18"/>
    </row>
    <row r="33" spans="2:10" x14ac:dyDescent="0.25">
      <c r="B33" s="17">
        <f t="shared" si="0"/>
        <v>21</v>
      </c>
      <c r="C33" s="18" t="s">
        <v>233</v>
      </c>
      <c r="D33" s="19" t="s">
        <v>247</v>
      </c>
      <c r="E33" s="18" t="s">
        <v>34</v>
      </c>
      <c r="F33" s="18" t="s">
        <v>20</v>
      </c>
      <c r="G33" s="22">
        <v>0</v>
      </c>
      <c r="H33" s="22">
        <v>0</v>
      </c>
      <c r="I33" s="22">
        <v>0</v>
      </c>
      <c r="J33" s="18"/>
    </row>
    <row r="34" spans="2:10" x14ac:dyDescent="0.25">
      <c r="B34" s="17">
        <f t="shared" si="0"/>
        <v>22</v>
      </c>
      <c r="C34" s="18" t="s">
        <v>233</v>
      </c>
      <c r="D34" s="19" t="s">
        <v>248</v>
      </c>
      <c r="E34" s="18" t="s">
        <v>34</v>
      </c>
      <c r="F34" s="18" t="s">
        <v>20</v>
      </c>
      <c r="G34" s="22">
        <v>0</v>
      </c>
      <c r="H34" s="22">
        <v>0</v>
      </c>
      <c r="I34" s="22">
        <v>0</v>
      </c>
      <c r="J34" s="23"/>
    </row>
    <row r="35" spans="2:10" x14ac:dyDescent="0.25">
      <c r="B35" s="17">
        <f t="shared" si="0"/>
        <v>23</v>
      </c>
      <c r="C35" s="23"/>
      <c r="D35" s="108" t="s">
        <v>249</v>
      </c>
      <c r="E35" s="18"/>
      <c r="F35" s="23"/>
      <c r="G35" s="22">
        <v>0</v>
      </c>
      <c r="H35" s="22">
        <v>0</v>
      </c>
      <c r="I35" s="22">
        <v>0</v>
      </c>
      <c r="J35" s="23"/>
    </row>
    <row r="36" spans="2:10" x14ac:dyDescent="0.25">
      <c r="B36" s="17">
        <f t="shared" si="0"/>
        <v>24</v>
      </c>
      <c r="C36" s="23" t="s">
        <v>250</v>
      </c>
      <c r="D36" s="19" t="s">
        <v>251</v>
      </c>
      <c r="E36" s="18" t="s">
        <v>20</v>
      </c>
      <c r="F36" s="18" t="s">
        <v>43</v>
      </c>
      <c r="G36" s="22">
        <v>0</v>
      </c>
      <c r="H36" s="22">
        <v>0</v>
      </c>
      <c r="I36" s="22">
        <v>0</v>
      </c>
      <c r="J36" s="23"/>
    </row>
    <row r="37" spans="2:10" x14ac:dyDescent="0.25">
      <c r="B37" s="17">
        <f t="shared" si="0"/>
        <v>25</v>
      </c>
      <c r="C37" s="23" t="s">
        <v>252</v>
      </c>
      <c r="D37" s="19" t="s">
        <v>253</v>
      </c>
      <c r="E37" s="18" t="s">
        <v>20</v>
      </c>
      <c r="F37" s="18" t="s">
        <v>43</v>
      </c>
      <c r="G37" s="22">
        <v>0</v>
      </c>
      <c r="H37" s="22">
        <v>0</v>
      </c>
      <c r="I37" s="22">
        <v>0</v>
      </c>
      <c r="J37" s="23"/>
    </row>
    <row r="38" spans="2:10" x14ac:dyDescent="0.25">
      <c r="B38" s="17">
        <f t="shared" si="0"/>
        <v>26</v>
      </c>
      <c r="C38" s="23" t="s">
        <v>254</v>
      </c>
      <c r="D38" s="24" t="s">
        <v>255</v>
      </c>
      <c r="E38" s="18" t="s">
        <v>20</v>
      </c>
      <c r="F38" s="18" t="s">
        <v>43</v>
      </c>
      <c r="G38" s="22">
        <v>0</v>
      </c>
      <c r="H38" s="22">
        <v>0</v>
      </c>
      <c r="I38" s="22">
        <v>0</v>
      </c>
      <c r="J38" s="23"/>
    </row>
    <row r="39" spans="2:10" x14ac:dyDescent="0.25">
      <c r="B39" s="17">
        <f t="shared" si="0"/>
        <v>27</v>
      </c>
      <c r="C39" s="23" t="s">
        <v>233</v>
      </c>
      <c r="D39" s="24" t="s">
        <v>256</v>
      </c>
      <c r="E39" s="18" t="s">
        <v>20</v>
      </c>
      <c r="F39" s="18" t="s">
        <v>43</v>
      </c>
      <c r="G39" s="22">
        <v>0</v>
      </c>
      <c r="H39" s="22">
        <v>0</v>
      </c>
      <c r="I39" s="22">
        <v>0</v>
      </c>
      <c r="J39" s="23"/>
    </row>
    <row r="40" spans="2:10" x14ac:dyDescent="0.25">
      <c r="B40" s="17">
        <f t="shared" si="0"/>
        <v>28</v>
      </c>
      <c r="C40" s="23" t="s">
        <v>257</v>
      </c>
      <c r="D40" s="24" t="s">
        <v>258</v>
      </c>
      <c r="E40" s="18" t="s">
        <v>20</v>
      </c>
      <c r="F40" s="18" t="s">
        <v>43</v>
      </c>
      <c r="G40" s="22">
        <v>0</v>
      </c>
      <c r="H40" s="22">
        <v>0</v>
      </c>
      <c r="I40" s="22">
        <v>0</v>
      </c>
      <c r="J40" s="23"/>
    </row>
    <row r="41" spans="2:10" x14ac:dyDescent="0.25">
      <c r="B41" s="17">
        <f t="shared" si="0"/>
        <v>29</v>
      </c>
      <c r="C41" s="23"/>
      <c r="D41" s="108" t="s">
        <v>259</v>
      </c>
      <c r="E41" s="18"/>
      <c r="F41" s="23"/>
      <c r="G41" s="22">
        <v>0</v>
      </c>
      <c r="H41" s="22">
        <v>0</v>
      </c>
      <c r="I41" s="22">
        <v>0</v>
      </c>
      <c r="J41" s="23"/>
    </row>
    <row r="42" spans="2:10" x14ac:dyDescent="0.25">
      <c r="B42" s="17">
        <f t="shared" si="0"/>
        <v>30</v>
      </c>
      <c r="C42" s="23" t="s">
        <v>39</v>
      </c>
      <c r="D42" s="19" t="s">
        <v>260</v>
      </c>
      <c r="E42" s="18" t="s">
        <v>20</v>
      </c>
      <c r="F42" s="18" t="s">
        <v>43</v>
      </c>
      <c r="G42" s="22">
        <v>0</v>
      </c>
      <c r="H42" s="22">
        <v>0</v>
      </c>
      <c r="I42" s="22">
        <v>0</v>
      </c>
      <c r="J42" s="23"/>
    </row>
    <row r="43" spans="2:10" x14ac:dyDescent="0.25">
      <c r="B43" s="17">
        <f t="shared" si="0"/>
        <v>31</v>
      </c>
      <c r="C43" s="23" t="s">
        <v>41</v>
      </c>
      <c r="D43" s="19" t="s">
        <v>261</v>
      </c>
      <c r="E43" s="23" t="s">
        <v>172</v>
      </c>
      <c r="F43" s="23" t="s">
        <v>20</v>
      </c>
      <c r="G43" s="22">
        <v>0</v>
      </c>
      <c r="H43" s="22">
        <v>0</v>
      </c>
      <c r="I43" s="22">
        <v>0</v>
      </c>
      <c r="J43" s="23"/>
    </row>
    <row r="44" spans="2:10" x14ac:dyDescent="0.25">
      <c r="B44" s="17">
        <f t="shared" si="0"/>
        <v>32</v>
      </c>
      <c r="C44" s="23" t="s">
        <v>216</v>
      </c>
      <c r="D44" s="24" t="s">
        <v>262</v>
      </c>
      <c r="E44" s="23" t="s">
        <v>20</v>
      </c>
      <c r="F44" s="23" t="s">
        <v>43</v>
      </c>
      <c r="G44" s="22">
        <v>0</v>
      </c>
      <c r="H44" s="22">
        <v>0</v>
      </c>
      <c r="I44" s="22">
        <v>0</v>
      </c>
      <c r="J44" s="23"/>
    </row>
    <row r="45" spans="2:10" x14ac:dyDescent="0.25">
      <c r="B45" s="17">
        <f t="shared" si="0"/>
        <v>33</v>
      </c>
      <c r="C45" s="23" t="s">
        <v>218</v>
      </c>
      <c r="D45" s="24" t="s">
        <v>263</v>
      </c>
      <c r="E45" s="23" t="s">
        <v>20</v>
      </c>
      <c r="F45" s="23" t="s">
        <v>34</v>
      </c>
      <c r="G45" s="22">
        <v>0</v>
      </c>
      <c r="H45" s="22">
        <v>0</v>
      </c>
      <c r="I45" s="22">
        <v>0</v>
      </c>
      <c r="J45" s="23"/>
    </row>
    <row r="46" spans="2:10" x14ac:dyDescent="0.25">
      <c r="B46" s="17">
        <f t="shared" si="0"/>
        <v>34</v>
      </c>
      <c r="C46" s="23" t="s">
        <v>44</v>
      </c>
      <c r="D46" s="24" t="s">
        <v>264</v>
      </c>
      <c r="E46" s="23" t="s">
        <v>20</v>
      </c>
      <c r="F46" s="23" t="s">
        <v>43</v>
      </c>
      <c r="G46" s="22">
        <v>0</v>
      </c>
      <c r="H46" s="22">
        <v>0</v>
      </c>
      <c r="I46" s="22">
        <v>0</v>
      </c>
      <c r="J46" s="23"/>
    </row>
    <row r="47" spans="2:10" x14ac:dyDescent="0.25">
      <c r="B47" s="17">
        <f t="shared" si="0"/>
        <v>35</v>
      </c>
      <c r="C47" s="23" t="s">
        <v>44</v>
      </c>
      <c r="D47" s="24" t="s">
        <v>265</v>
      </c>
      <c r="E47" s="23" t="s">
        <v>20</v>
      </c>
      <c r="F47" s="23" t="s">
        <v>43</v>
      </c>
      <c r="G47" s="22">
        <v>0</v>
      </c>
      <c r="H47" s="22">
        <v>0</v>
      </c>
      <c r="I47" s="22">
        <v>0</v>
      </c>
      <c r="J47" s="23"/>
    </row>
    <row r="48" spans="2:10" x14ac:dyDescent="0.25">
      <c r="B48" s="17">
        <f t="shared" si="0"/>
        <v>36</v>
      </c>
      <c r="C48" s="23" t="s">
        <v>44</v>
      </c>
      <c r="D48" s="24" t="s">
        <v>266</v>
      </c>
      <c r="E48" s="23" t="s">
        <v>20</v>
      </c>
      <c r="F48" s="23" t="s">
        <v>43</v>
      </c>
      <c r="G48" s="22">
        <v>0</v>
      </c>
      <c r="H48" s="22">
        <v>0</v>
      </c>
      <c r="I48" s="22">
        <v>0</v>
      </c>
      <c r="J48" s="23"/>
    </row>
    <row r="49" spans="2:10" x14ac:dyDescent="0.25">
      <c r="B49" s="17">
        <f t="shared" si="0"/>
        <v>37</v>
      </c>
      <c r="C49" s="23"/>
      <c r="D49" s="24"/>
      <c r="E49" s="23"/>
      <c r="F49" s="23"/>
      <c r="G49" s="22">
        <v>0</v>
      </c>
      <c r="H49" s="22">
        <v>0</v>
      </c>
      <c r="I49" s="22">
        <v>0</v>
      </c>
      <c r="J49" s="23"/>
    </row>
    <row r="50" spans="2:10" x14ac:dyDescent="0.25">
      <c r="B50" s="17">
        <f t="shared" si="0"/>
        <v>38</v>
      </c>
      <c r="C50" s="23"/>
      <c r="D50" s="24"/>
      <c r="E50" s="23"/>
      <c r="F50" s="23"/>
      <c r="G50" s="22">
        <v>0</v>
      </c>
      <c r="H50" s="22">
        <v>0</v>
      </c>
      <c r="I50" s="22">
        <v>0</v>
      </c>
      <c r="J50" s="23"/>
    </row>
    <row r="51" spans="2:10" x14ac:dyDescent="0.25">
      <c r="B51" s="17">
        <f t="shared" si="0"/>
        <v>39</v>
      </c>
      <c r="C51" s="23"/>
      <c r="D51" s="24"/>
      <c r="E51" s="23"/>
      <c r="F51" s="23"/>
      <c r="G51" s="22">
        <v>0</v>
      </c>
      <c r="H51" s="22">
        <v>0</v>
      </c>
      <c r="I51" s="22">
        <v>0</v>
      </c>
      <c r="J51" s="23"/>
    </row>
    <row r="52" spans="2:10" x14ac:dyDescent="0.25">
      <c r="B52" s="17">
        <f t="shared" si="0"/>
        <v>40</v>
      </c>
      <c r="C52" s="23"/>
      <c r="D52" s="24"/>
      <c r="E52" s="23"/>
      <c r="F52" s="23"/>
      <c r="G52" s="22">
        <v>0</v>
      </c>
      <c r="H52" s="22">
        <v>0</v>
      </c>
      <c r="I52" s="22">
        <v>0</v>
      </c>
      <c r="J52" s="23"/>
    </row>
    <row r="53" spans="2:10" x14ac:dyDescent="0.25">
      <c r="B53" s="17">
        <f t="shared" si="0"/>
        <v>41</v>
      </c>
      <c r="C53" s="23"/>
      <c r="D53" s="24"/>
      <c r="E53" s="23"/>
      <c r="F53" s="23"/>
      <c r="G53" s="22">
        <v>0</v>
      </c>
      <c r="H53" s="22">
        <v>0</v>
      </c>
      <c r="I53" s="22">
        <v>0</v>
      </c>
      <c r="J53" s="23"/>
    </row>
    <row r="54" spans="2:10" x14ac:dyDescent="0.25">
      <c r="B54" s="17">
        <f t="shared" si="0"/>
        <v>42</v>
      </c>
      <c r="C54" s="23"/>
      <c r="D54" s="24"/>
      <c r="E54" s="23"/>
      <c r="F54" s="23"/>
      <c r="G54" s="22">
        <v>0</v>
      </c>
      <c r="H54" s="22">
        <v>0</v>
      </c>
      <c r="I54" s="22">
        <v>0</v>
      </c>
      <c r="J54" s="23"/>
    </row>
    <row r="55" spans="2:10" x14ac:dyDescent="0.25">
      <c r="B55" s="17">
        <f t="shared" si="0"/>
        <v>43</v>
      </c>
      <c r="C55" s="23"/>
      <c r="D55" s="24"/>
      <c r="E55" s="23"/>
      <c r="F55" s="23"/>
      <c r="G55" s="22">
        <v>0</v>
      </c>
      <c r="H55" s="22">
        <v>0</v>
      </c>
      <c r="I55" s="22">
        <v>0</v>
      </c>
      <c r="J55" s="23"/>
    </row>
    <row r="56" spans="2:10" x14ac:dyDescent="0.25">
      <c r="B56" s="17">
        <f t="shared" si="0"/>
        <v>44</v>
      </c>
      <c r="C56" s="23"/>
      <c r="D56" s="24"/>
      <c r="E56" s="23"/>
      <c r="F56" s="23"/>
      <c r="G56" s="22">
        <v>0</v>
      </c>
      <c r="H56" s="22">
        <v>0</v>
      </c>
      <c r="I56" s="22">
        <v>0</v>
      </c>
      <c r="J56" s="23"/>
    </row>
    <row r="57" spans="2:10" x14ac:dyDescent="0.25">
      <c r="B57" s="17">
        <f t="shared" si="0"/>
        <v>45</v>
      </c>
      <c r="C57" s="23"/>
      <c r="D57" s="24"/>
      <c r="E57" s="23"/>
      <c r="F57" s="23"/>
      <c r="G57" s="22">
        <v>0</v>
      </c>
      <c r="H57" s="22">
        <v>0</v>
      </c>
      <c r="I57" s="22">
        <v>0</v>
      </c>
      <c r="J57" s="23"/>
    </row>
    <row r="58" spans="2:10" x14ac:dyDescent="0.25">
      <c r="B58" s="17">
        <f t="shared" si="0"/>
        <v>46</v>
      </c>
      <c r="C58" s="23"/>
      <c r="D58" s="24"/>
      <c r="E58" s="23"/>
      <c r="F58" s="23"/>
      <c r="G58" s="22">
        <v>0</v>
      </c>
      <c r="H58" s="22">
        <v>0</v>
      </c>
      <c r="I58" s="22">
        <v>0</v>
      </c>
      <c r="J58" s="23"/>
    </row>
    <row r="59" spans="2:10" x14ac:dyDescent="0.25">
      <c r="B59" s="17">
        <f t="shared" si="0"/>
        <v>47</v>
      </c>
      <c r="C59" s="23"/>
      <c r="D59" s="24"/>
      <c r="E59" s="23"/>
      <c r="F59" s="23"/>
      <c r="G59" s="22">
        <v>0</v>
      </c>
      <c r="H59" s="22">
        <v>0</v>
      </c>
      <c r="I59" s="22">
        <v>0</v>
      </c>
      <c r="J59" s="23"/>
    </row>
    <row r="60" spans="2:10" x14ac:dyDescent="0.25">
      <c r="B60" s="17">
        <f t="shared" si="0"/>
        <v>48</v>
      </c>
      <c r="C60" s="23"/>
      <c r="D60" s="24"/>
      <c r="E60" s="23"/>
      <c r="F60" s="23"/>
      <c r="G60" s="22">
        <v>0</v>
      </c>
      <c r="H60" s="22">
        <v>0</v>
      </c>
      <c r="I60" s="22">
        <v>0</v>
      </c>
      <c r="J60" s="23"/>
    </row>
    <row r="61" spans="2:10" x14ac:dyDescent="0.25">
      <c r="B61" s="17">
        <f t="shared" si="0"/>
        <v>49</v>
      </c>
      <c r="C61" s="25"/>
      <c r="D61" s="24"/>
      <c r="E61" s="25"/>
      <c r="F61" s="25"/>
      <c r="G61" s="22">
        <v>0</v>
      </c>
      <c r="H61" s="22">
        <v>0</v>
      </c>
      <c r="I61" s="22">
        <v>0</v>
      </c>
      <c r="J61" s="25"/>
    </row>
    <row r="62" spans="2:10" x14ac:dyDescent="0.25">
      <c r="B62" s="17">
        <f t="shared" si="0"/>
        <v>50</v>
      </c>
      <c r="C62" s="25"/>
      <c r="D62" s="24"/>
      <c r="E62" s="25"/>
      <c r="F62" s="25"/>
      <c r="G62" s="22">
        <v>0</v>
      </c>
      <c r="H62" s="22">
        <v>0</v>
      </c>
      <c r="I62" s="22">
        <v>0</v>
      </c>
      <c r="J62" s="25"/>
    </row>
    <row r="63" spans="2:10" x14ac:dyDescent="0.25">
      <c r="B63" s="26"/>
      <c r="C63" s="26"/>
      <c r="D63" s="26"/>
      <c r="E63" s="27" t="s">
        <v>23</v>
      </c>
      <c r="F63" s="27" t="s">
        <v>46</v>
      </c>
      <c r="G63" s="28">
        <v>0</v>
      </c>
      <c r="H63" s="28">
        <v>0</v>
      </c>
      <c r="I63" s="28">
        <v>0</v>
      </c>
      <c r="J63" s="29">
        <v>0</v>
      </c>
    </row>
    <row r="64" spans="2:10" x14ac:dyDescent="0.25">
      <c r="B64" s="26"/>
      <c r="C64" s="26"/>
      <c r="D64" s="26"/>
      <c r="E64" s="30"/>
      <c r="F64" s="30"/>
      <c r="G64" s="30" t="s">
        <v>14</v>
      </c>
      <c r="H64" s="30" t="s">
        <v>15</v>
      </c>
      <c r="I64" s="30" t="s">
        <v>16</v>
      </c>
      <c r="J64" s="30" t="s">
        <v>47</v>
      </c>
    </row>
    <row r="65" spans="2:10" x14ac:dyDescent="0.25">
      <c r="B65" s="26"/>
      <c r="C65" s="26"/>
      <c r="D65" s="26"/>
      <c r="E65" s="31"/>
      <c r="F65" s="31"/>
      <c r="G65" s="31"/>
      <c r="H65" s="31"/>
      <c r="I65" s="31"/>
      <c r="J65" s="26"/>
    </row>
  </sheetData>
  <sheetProtection password="A5A0" sheet="1" objects="1" scenarios="1" formatCells="0" insertRows="0" insertHyperlinks="0" sort="0"/>
  <pageMargins left="0.7" right="0.7" top="0.75" bottom="0.75" header="0.3" footer="0.3"/>
  <legacy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AL117"/>
  <sheetViews>
    <sheetView showGridLines="0" showRowColHeaders="0" workbookViewId="0">
      <selection activeCell="E1" sqref="E1"/>
    </sheetView>
  </sheetViews>
  <sheetFormatPr defaultRowHeight="15" x14ac:dyDescent="0.25"/>
  <cols>
    <col min="1" max="1" width="2.28515625" style="3" customWidth="1"/>
    <col min="2" max="2" width="5.140625" style="3" customWidth="1"/>
    <col min="3" max="3" width="9.28515625" style="3" customWidth="1"/>
    <col min="4" max="4" width="62.28515625" style="3" customWidth="1"/>
    <col min="5" max="6" width="6.85546875" style="3" customWidth="1"/>
    <col min="7" max="7" width="6.42578125" style="3" customWidth="1"/>
    <col min="8" max="8" width="6.85546875" style="3" customWidth="1"/>
    <col min="9" max="9" width="6.28515625" style="3" customWidth="1"/>
    <col min="10" max="10" width="20" style="3" customWidth="1"/>
    <col min="11" max="12" width="10.5703125" style="3" customWidth="1"/>
    <col min="13" max="13" width="12.7109375" style="3" customWidth="1"/>
    <col min="14" max="14" width="9.140625" style="3"/>
    <col min="16" max="16" width="40.140625" customWidth="1"/>
    <col min="17" max="17" width="19.5703125" customWidth="1"/>
    <col min="19" max="19" width="13.28515625" customWidth="1"/>
    <col min="21" max="23" width="9.140625" style="3"/>
    <col min="24" max="24" width="5" style="3" customWidth="1"/>
    <col min="25" max="25" width="51.7109375" style="3" customWidth="1"/>
    <col min="26" max="26" width="12.7109375" style="3" customWidth="1"/>
    <col min="27" max="27" width="7.7109375" style="50" customWidth="1"/>
    <col min="28" max="28" width="12.7109375" style="51" customWidth="1"/>
    <col min="29" max="29" width="9.85546875" style="51" bestFit="1" customWidth="1"/>
    <col min="30" max="30" width="9.28515625" style="3" bestFit="1" customWidth="1"/>
    <col min="31" max="31" width="9.7109375" style="3" bestFit="1" customWidth="1"/>
    <col min="32" max="33" width="9.28515625" style="3" bestFit="1" customWidth="1"/>
    <col min="34" max="34" width="10.7109375" style="3" customWidth="1"/>
    <col min="35" max="35" width="9.7109375" style="3" bestFit="1" customWidth="1"/>
    <col min="36" max="37" width="9.140625" style="3"/>
    <col min="38" max="38" width="51" style="3" customWidth="1"/>
    <col min="39" max="16384" width="9.140625" style="3"/>
  </cols>
  <sheetData>
    <row r="1" spans="2:38" x14ac:dyDescent="0.25">
      <c r="Y1" s="26"/>
    </row>
    <row r="2" spans="2:38" ht="15.75" x14ac:dyDescent="0.25">
      <c r="X2" s="26"/>
      <c r="Y2" s="2" t="s">
        <v>121</v>
      </c>
      <c r="Z2" s="52"/>
      <c r="AA2" s="53"/>
      <c r="AB2" s="54"/>
      <c r="AC2" s="52"/>
      <c r="AD2" s="55"/>
      <c r="AE2" s="26"/>
      <c r="AF2" s="26"/>
      <c r="AG2" s="26"/>
      <c r="AH2" s="26"/>
      <c r="AI2" s="26"/>
      <c r="AL2" s="2" t="s">
        <v>127</v>
      </c>
    </row>
    <row r="3" spans="2:38" ht="43.5" customHeight="1" x14ac:dyDescent="0.25">
      <c r="D3" s="122" t="s">
        <v>133</v>
      </c>
      <c r="X3" s="56"/>
      <c r="Y3" s="102" t="s">
        <v>125</v>
      </c>
      <c r="Z3" s="57"/>
      <c r="AA3" s="53"/>
      <c r="AB3" s="58"/>
      <c r="AC3" s="58"/>
      <c r="AD3" s="57"/>
      <c r="AE3" s="57"/>
      <c r="AF3" s="57"/>
      <c r="AG3" s="57"/>
      <c r="AH3" s="57"/>
      <c r="AI3" s="57"/>
    </row>
    <row r="4" spans="2:38" x14ac:dyDescent="0.25">
      <c r="D4" s="123"/>
      <c r="X4" s="59"/>
      <c r="Y4" s="59"/>
      <c r="Z4" s="26"/>
      <c r="AA4" s="53"/>
      <c r="AB4" s="58"/>
      <c r="AC4" s="58"/>
      <c r="AD4" s="26"/>
      <c r="AE4" s="26"/>
      <c r="AF4" s="26"/>
      <c r="AG4" s="26"/>
      <c r="AH4" s="26"/>
      <c r="AI4" s="26"/>
    </row>
    <row r="5" spans="2:38" x14ac:dyDescent="0.25">
      <c r="B5" s="1"/>
      <c r="C5" s="1"/>
      <c r="D5" s="2" t="s">
        <v>345</v>
      </c>
      <c r="E5" s="1"/>
      <c r="F5" s="1"/>
      <c r="G5" s="1"/>
      <c r="H5" s="1"/>
      <c r="I5" s="1"/>
      <c r="J5" s="1"/>
      <c r="K5" s="1"/>
      <c r="L5" s="1"/>
      <c r="M5" s="1"/>
      <c r="X5" s="59"/>
      <c r="Y5" s="60" t="s">
        <v>88</v>
      </c>
      <c r="Z5" s="26"/>
      <c r="AA5" s="53"/>
      <c r="AB5" s="61" t="s">
        <v>89</v>
      </c>
      <c r="AC5" s="58" t="s">
        <v>122</v>
      </c>
      <c r="AD5" s="26"/>
      <c r="AE5" s="26"/>
      <c r="AF5" s="26"/>
      <c r="AG5" s="26"/>
      <c r="AH5" s="26"/>
      <c r="AI5" s="26"/>
    </row>
    <row r="6" spans="2:38" ht="15" customHeight="1" x14ac:dyDescent="0.25">
      <c r="B6" s="1"/>
      <c r="C6" s="4"/>
      <c r="D6" s="5"/>
      <c r="E6" s="6"/>
      <c r="F6" s="1"/>
      <c r="G6" s="1"/>
      <c r="H6" s="1"/>
      <c r="I6" s="1"/>
      <c r="J6" s="1"/>
      <c r="K6" s="1"/>
      <c r="L6" s="1"/>
      <c r="M6" s="1"/>
      <c r="X6" s="59"/>
      <c r="Y6" s="62" t="s">
        <v>90</v>
      </c>
      <c r="Z6" s="63"/>
      <c r="AA6" s="53"/>
      <c r="AB6" s="58"/>
      <c r="AC6" s="58"/>
      <c r="AD6" s="26"/>
      <c r="AE6" s="26"/>
      <c r="AF6" s="26"/>
      <c r="AG6" s="26"/>
      <c r="AH6" s="26"/>
      <c r="AI6" s="26"/>
    </row>
    <row r="7" spans="2:38" ht="15" customHeight="1" x14ac:dyDescent="0.25">
      <c r="B7" s="1"/>
      <c r="C7" s="4"/>
      <c r="D7" s="7" t="s">
        <v>0</v>
      </c>
      <c r="E7" s="6"/>
      <c r="F7" s="4"/>
      <c r="G7" s="1"/>
      <c r="H7" s="1"/>
      <c r="I7" s="1"/>
      <c r="J7" s="1"/>
      <c r="K7" s="1"/>
      <c r="L7" s="1"/>
      <c r="M7" s="11"/>
      <c r="X7" s="59"/>
      <c r="Y7" s="62" t="s">
        <v>91</v>
      </c>
      <c r="Z7" s="63"/>
      <c r="AA7" s="53"/>
      <c r="AB7" s="64" t="s">
        <v>123</v>
      </c>
      <c r="AC7" s="65"/>
      <c r="AD7" s="66"/>
      <c r="AE7" s="66"/>
      <c r="AF7" s="66"/>
      <c r="AG7" s="66"/>
      <c r="AH7" s="66"/>
      <c r="AI7" s="100">
        <v>0</v>
      </c>
    </row>
    <row r="8" spans="2:38" x14ac:dyDescent="0.25">
      <c r="B8" s="8" t="s">
        <v>1</v>
      </c>
      <c r="C8" s="9"/>
      <c r="D8" s="10" t="s">
        <v>48</v>
      </c>
      <c r="E8" s="8"/>
      <c r="F8" s="4"/>
      <c r="G8" s="1"/>
      <c r="H8" s="1"/>
      <c r="I8" s="1"/>
      <c r="J8" s="11" t="s">
        <v>2</v>
      </c>
      <c r="K8" s="1"/>
      <c r="L8" s="1"/>
      <c r="M8" s="11"/>
      <c r="X8" s="59"/>
      <c r="Y8" s="62" t="s">
        <v>92</v>
      </c>
      <c r="Z8" s="63"/>
      <c r="AA8" s="53"/>
      <c r="AB8" s="67"/>
      <c r="AC8" s="68"/>
      <c r="AD8" s="68"/>
      <c r="AE8" s="68"/>
      <c r="AF8" s="68"/>
      <c r="AG8" s="69"/>
      <c r="AH8" s="70" t="s">
        <v>93</v>
      </c>
      <c r="AI8" s="101"/>
    </row>
    <row r="9" spans="2:38" x14ac:dyDescent="0.25">
      <c r="B9" s="8" t="s">
        <v>1</v>
      </c>
      <c r="C9" s="9"/>
      <c r="D9" s="10" t="s">
        <v>3</v>
      </c>
      <c r="E9" s="8"/>
      <c r="F9" s="4"/>
      <c r="G9" s="1"/>
      <c r="H9" s="1"/>
      <c r="I9" s="1"/>
      <c r="J9" s="12">
        <f>J11/24</f>
        <v>0</v>
      </c>
      <c r="K9" s="1"/>
      <c r="L9" s="1"/>
      <c r="M9" s="11"/>
      <c r="X9" s="59"/>
      <c r="Y9" s="62" t="s">
        <v>94</v>
      </c>
      <c r="Z9" s="63"/>
      <c r="AA9" s="53"/>
      <c r="AB9" s="71"/>
      <c r="AC9" s="72"/>
      <c r="AD9" s="72"/>
      <c r="AE9" s="72"/>
      <c r="AF9" s="72"/>
      <c r="AG9" s="73"/>
      <c r="AH9" s="74"/>
      <c r="AI9" s="75"/>
    </row>
    <row r="10" spans="2:38" x14ac:dyDescent="0.25">
      <c r="B10" s="8" t="s">
        <v>1</v>
      </c>
      <c r="C10" s="9"/>
      <c r="D10" s="10" t="s">
        <v>4</v>
      </c>
      <c r="E10" s="8"/>
      <c r="F10" s="4"/>
      <c r="G10" s="1"/>
      <c r="H10" s="1"/>
      <c r="I10" s="1"/>
      <c r="J10" s="11" t="s">
        <v>5</v>
      </c>
      <c r="K10" s="118" t="s">
        <v>328</v>
      </c>
      <c r="L10" s="118" t="s">
        <v>99</v>
      </c>
      <c r="M10" s="11" t="s">
        <v>293</v>
      </c>
      <c r="X10" s="59"/>
      <c r="Y10" s="62" t="s">
        <v>95</v>
      </c>
      <c r="Z10" s="76">
        <f>AC67</f>
        <v>0</v>
      </c>
      <c r="AA10" s="53"/>
      <c r="AB10" s="64" t="s">
        <v>124</v>
      </c>
      <c r="AC10" s="77"/>
      <c r="AD10" s="78"/>
      <c r="AE10" s="78"/>
      <c r="AF10" s="78"/>
      <c r="AG10" s="78"/>
      <c r="AH10" s="78"/>
      <c r="AI10" s="100">
        <v>0</v>
      </c>
    </row>
    <row r="11" spans="2:38" x14ac:dyDescent="0.25">
      <c r="B11" s="8"/>
      <c r="C11" s="32" t="s">
        <v>49</v>
      </c>
      <c r="D11" s="10"/>
      <c r="E11" s="8"/>
      <c r="F11" s="4"/>
      <c r="G11" s="13">
        <f>SUM(G14:G114)</f>
        <v>0</v>
      </c>
      <c r="H11" s="13">
        <f>SUM(H14:H114)</f>
        <v>0</v>
      </c>
      <c r="I11" s="13">
        <f>SUM(I14:I114)</f>
        <v>0</v>
      </c>
      <c r="J11" s="14">
        <f>+G11+H11+I11</f>
        <v>0</v>
      </c>
      <c r="K11" s="116" t="s">
        <v>106</v>
      </c>
      <c r="L11" s="116" t="s">
        <v>106</v>
      </c>
      <c r="M11" s="117">
        <f>M115</f>
        <v>0</v>
      </c>
      <c r="X11" s="59"/>
      <c r="Y11" s="62" t="s">
        <v>96</v>
      </c>
      <c r="Z11" s="79"/>
      <c r="AA11" s="53"/>
      <c r="AB11" s="74"/>
      <c r="AC11" s="80"/>
      <c r="AD11" s="80"/>
      <c r="AE11" s="80"/>
      <c r="AF11" s="80"/>
      <c r="AG11" s="75"/>
      <c r="AH11" s="81" t="s">
        <v>93</v>
      </c>
      <c r="AI11" s="101"/>
    </row>
    <row r="12" spans="2:38" x14ac:dyDescent="0.25">
      <c r="B12" s="8"/>
      <c r="C12" s="32" t="s">
        <v>49</v>
      </c>
      <c r="D12" s="7"/>
      <c r="E12" s="11" t="s">
        <v>6</v>
      </c>
      <c r="F12" s="11" t="s">
        <v>7</v>
      </c>
      <c r="G12" s="11" t="s">
        <v>8</v>
      </c>
      <c r="H12" s="11" t="s">
        <v>8</v>
      </c>
      <c r="I12" s="11" t="s">
        <v>8</v>
      </c>
      <c r="J12" s="15" t="s">
        <v>9</v>
      </c>
      <c r="K12" s="116" t="s">
        <v>113</v>
      </c>
      <c r="L12" s="116" t="s">
        <v>113</v>
      </c>
      <c r="M12" s="11"/>
      <c r="X12" s="59"/>
      <c r="Y12" s="59"/>
      <c r="Z12" s="26"/>
      <c r="AA12" s="53"/>
      <c r="AB12" s="58"/>
      <c r="AC12" s="58"/>
      <c r="AD12" s="26"/>
      <c r="AE12" s="26"/>
      <c r="AF12" s="26"/>
      <c r="AG12" s="26"/>
      <c r="AH12" s="26"/>
      <c r="AI12" s="26"/>
    </row>
    <row r="13" spans="2:38" x14ac:dyDescent="0.25">
      <c r="B13" s="11" t="s">
        <v>10</v>
      </c>
      <c r="C13" s="11" t="s">
        <v>11</v>
      </c>
      <c r="D13" s="11" t="s">
        <v>12</v>
      </c>
      <c r="E13" s="11" t="s">
        <v>13</v>
      </c>
      <c r="F13" s="11" t="s">
        <v>13</v>
      </c>
      <c r="G13" s="11" t="s">
        <v>14</v>
      </c>
      <c r="H13" s="11" t="s">
        <v>15</v>
      </c>
      <c r="I13" s="11" t="s">
        <v>16</v>
      </c>
      <c r="J13" s="16" t="s">
        <v>17</v>
      </c>
      <c r="K13" s="118" t="s">
        <v>292</v>
      </c>
      <c r="L13" s="118" t="s">
        <v>118</v>
      </c>
      <c r="M13" s="118" t="s">
        <v>327</v>
      </c>
      <c r="X13" s="31"/>
      <c r="Y13" s="31"/>
      <c r="Z13" s="82" t="s">
        <v>97</v>
      </c>
      <c r="AA13" s="83" t="s">
        <v>98</v>
      </c>
      <c r="AB13" s="84" t="s">
        <v>99</v>
      </c>
      <c r="AC13" s="84" t="s">
        <v>100</v>
      </c>
      <c r="AD13" s="82" t="s">
        <v>101</v>
      </c>
      <c r="AE13" s="82" t="s">
        <v>101</v>
      </c>
      <c r="AF13" s="82" t="s">
        <v>102</v>
      </c>
      <c r="AG13" s="82" t="s">
        <v>102</v>
      </c>
      <c r="AH13" s="82" t="s">
        <v>102</v>
      </c>
      <c r="AI13" s="82" t="s">
        <v>103</v>
      </c>
    </row>
    <row r="14" spans="2:38" x14ac:dyDescent="0.25">
      <c r="B14" s="17">
        <v>0</v>
      </c>
      <c r="C14" s="18"/>
      <c r="D14" s="19"/>
      <c r="E14" s="18"/>
      <c r="F14" s="18"/>
      <c r="G14" s="20"/>
      <c r="H14" s="20"/>
      <c r="I14" s="20"/>
      <c r="J14" s="20"/>
      <c r="K14" s="128">
        <f t="shared" ref="K14:K77" si="0">G14</f>
        <v>0</v>
      </c>
      <c r="L14" s="121">
        <v>0</v>
      </c>
      <c r="M14" s="130">
        <f t="shared" ref="M14:M77" si="1">IF(K14=0,+L14,(K14*L14))</f>
        <v>0</v>
      </c>
      <c r="X14" s="31"/>
      <c r="Y14" s="31"/>
      <c r="Z14" s="82" t="s">
        <v>104</v>
      </c>
      <c r="AA14" s="83" t="s">
        <v>105</v>
      </c>
      <c r="AB14" s="84" t="s">
        <v>106</v>
      </c>
      <c r="AC14" s="84" t="s">
        <v>107</v>
      </c>
      <c r="AD14" s="82" t="s">
        <v>108</v>
      </c>
      <c r="AE14" s="82" t="s">
        <v>109</v>
      </c>
      <c r="AF14" s="82" t="s">
        <v>109</v>
      </c>
      <c r="AG14" s="82" t="s">
        <v>110</v>
      </c>
      <c r="AH14" s="82" t="s">
        <v>111</v>
      </c>
      <c r="AI14" s="82" t="s">
        <v>108</v>
      </c>
    </row>
    <row r="15" spans="2:38" x14ac:dyDescent="0.25">
      <c r="B15" s="17">
        <v>1</v>
      </c>
      <c r="C15" s="18"/>
      <c r="D15" s="19"/>
      <c r="E15" s="18"/>
      <c r="F15" s="18"/>
      <c r="G15" s="21"/>
      <c r="H15" s="21"/>
      <c r="I15" s="21"/>
      <c r="J15" s="20"/>
      <c r="K15" s="128">
        <f t="shared" si="0"/>
        <v>0</v>
      </c>
      <c r="L15" s="121">
        <v>0</v>
      </c>
      <c r="M15" s="130">
        <f t="shared" si="1"/>
        <v>0</v>
      </c>
      <c r="X15" s="31"/>
      <c r="Y15" s="26"/>
      <c r="Z15" s="82" t="s">
        <v>112</v>
      </c>
      <c r="AA15" s="83" t="s">
        <v>100</v>
      </c>
      <c r="AB15" s="84" t="s">
        <v>113</v>
      </c>
      <c r="AC15" s="84" t="s">
        <v>113</v>
      </c>
      <c r="AD15" s="82" t="s">
        <v>114</v>
      </c>
      <c r="AE15" s="82" t="s">
        <v>108</v>
      </c>
      <c r="AF15" s="82" t="s">
        <v>108</v>
      </c>
      <c r="AG15" s="82" t="s">
        <v>108</v>
      </c>
      <c r="AH15" s="82" t="s">
        <v>115</v>
      </c>
      <c r="AI15" s="82" t="s">
        <v>116</v>
      </c>
    </row>
    <row r="16" spans="2:38" x14ac:dyDescent="0.25">
      <c r="B16" s="17">
        <f>B15+1</f>
        <v>2</v>
      </c>
      <c r="C16" s="18"/>
      <c r="D16" s="19"/>
      <c r="E16" s="18"/>
      <c r="F16" s="18"/>
      <c r="G16" s="21"/>
      <c r="H16" s="21"/>
      <c r="I16" s="21"/>
      <c r="J16" s="20"/>
      <c r="K16" s="128">
        <f t="shared" si="0"/>
        <v>0</v>
      </c>
      <c r="L16" s="121">
        <v>0</v>
      </c>
      <c r="M16" s="130">
        <f t="shared" si="1"/>
        <v>0</v>
      </c>
      <c r="X16" s="31" t="s">
        <v>101</v>
      </c>
      <c r="Y16" s="60" t="s">
        <v>117</v>
      </c>
      <c r="Z16" s="82" t="s">
        <v>118</v>
      </c>
      <c r="AA16" s="82" t="s">
        <v>118</v>
      </c>
      <c r="AB16" s="82" t="s">
        <v>118</v>
      </c>
      <c r="AC16" s="84" t="s">
        <v>119</v>
      </c>
      <c r="AD16" s="82" t="s">
        <v>118</v>
      </c>
      <c r="AE16" s="82" t="s">
        <v>118</v>
      </c>
      <c r="AF16" s="82" t="s">
        <v>119</v>
      </c>
      <c r="AG16" s="82" t="s">
        <v>119</v>
      </c>
      <c r="AH16" s="82" t="s">
        <v>119</v>
      </c>
      <c r="AI16" s="82" t="s">
        <v>118</v>
      </c>
    </row>
    <row r="17" spans="2:35" x14ac:dyDescent="0.25">
      <c r="B17" s="17">
        <f t="shared" ref="B17:B80" si="2">B16+1</f>
        <v>3</v>
      </c>
      <c r="C17" s="18"/>
      <c r="D17" s="19"/>
      <c r="E17" s="18"/>
      <c r="F17" s="18"/>
      <c r="G17" s="21"/>
      <c r="H17" s="21"/>
      <c r="I17" s="21"/>
      <c r="J17" s="20"/>
      <c r="K17" s="128">
        <f t="shared" si="0"/>
        <v>0</v>
      </c>
      <c r="L17" s="121">
        <v>0</v>
      </c>
      <c r="M17" s="130">
        <f t="shared" si="1"/>
        <v>0</v>
      </c>
      <c r="X17" s="85">
        <v>1</v>
      </c>
      <c r="Y17" s="86"/>
      <c r="Z17" s="87"/>
      <c r="AA17" s="88"/>
      <c r="AB17" s="89"/>
      <c r="AC17" s="90">
        <f>IF(AA17=0,+AB17,(AA17*AB17))</f>
        <v>0</v>
      </c>
      <c r="AD17" s="91"/>
      <c r="AE17" s="92"/>
      <c r="AF17" s="93" t="str">
        <f>IF(AC17=0,"",+AC17/$AC$67)</f>
        <v/>
      </c>
      <c r="AG17" s="93" t="str">
        <f>IF(AD17=0,"",SUM(AC17*AD17)/$AC$67)</f>
        <v/>
      </c>
      <c r="AH17" s="94">
        <f>AC17</f>
        <v>0</v>
      </c>
      <c r="AI17" s="92"/>
    </row>
    <row r="18" spans="2:35" x14ac:dyDescent="0.25">
      <c r="B18" s="17">
        <f t="shared" si="2"/>
        <v>4</v>
      </c>
      <c r="C18" s="18"/>
      <c r="D18" s="19"/>
      <c r="E18" s="18"/>
      <c r="F18" s="18"/>
      <c r="G18" s="21"/>
      <c r="H18" s="21"/>
      <c r="I18" s="21"/>
      <c r="J18" s="20"/>
      <c r="K18" s="128">
        <f t="shared" si="0"/>
        <v>0</v>
      </c>
      <c r="L18" s="121">
        <v>0</v>
      </c>
      <c r="M18" s="130">
        <f t="shared" si="1"/>
        <v>0</v>
      </c>
      <c r="X18" s="85">
        <f>X17+1</f>
        <v>2</v>
      </c>
      <c r="Y18" s="86"/>
      <c r="Z18" s="87"/>
      <c r="AA18" s="88"/>
      <c r="AB18" s="89"/>
      <c r="AC18" s="90">
        <f t="shared" ref="AC18:AC66" si="3">IF(AA18=0,+AB18,(AA18*AB18))</f>
        <v>0</v>
      </c>
      <c r="AD18" s="91"/>
      <c r="AE18" s="92"/>
      <c r="AF18" s="93" t="str">
        <f>IF(AC18=0,"",(+AC18/$AC$67)+AF17)</f>
        <v/>
      </c>
      <c r="AG18" s="93" t="str">
        <f>IF(AD18=0,"",(SUM(AC18*AD18)/$AC$67)+AG17)</f>
        <v/>
      </c>
      <c r="AH18" s="94">
        <f>AH17+AC18</f>
        <v>0</v>
      </c>
      <c r="AI18" s="92"/>
    </row>
    <row r="19" spans="2:35" x14ac:dyDescent="0.25">
      <c r="B19" s="17">
        <f t="shared" si="2"/>
        <v>5</v>
      </c>
      <c r="C19" s="18"/>
      <c r="D19" s="19"/>
      <c r="E19" s="18"/>
      <c r="F19" s="18"/>
      <c r="G19" s="21"/>
      <c r="H19" s="21"/>
      <c r="I19" s="21"/>
      <c r="J19" s="20"/>
      <c r="K19" s="128">
        <f t="shared" si="0"/>
        <v>0</v>
      </c>
      <c r="L19" s="121">
        <v>0</v>
      </c>
      <c r="M19" s="130">
        <f t="shared" si="1"/>
        <v>0</v>
      </c>
      <c r="X19" s="85">
        <f t="shared" ref="X19:X66" si="4">X18+1</f>
        <v>3</v>
      </c>
      <c r="Y19" s="86"/>
      <c r="Z19" s="87"/>
      <c r="AA19" s="88"/>
      <c r="AB19" s="89"/>
      <c r="AC19" s="90">
        <f t="shared" si="3"/>
        <v>0</v>
      </c>
      <c r="AD19" s="91"/>
      <c r="AE19" s="92"/>
      <c r="AF19" s="93" t="str">
        <f>IF(AC19=0,"",(+AC19/$AC$67)+AF18)</f>
        <v/>
      </c>
      <c r="AG19" s="93" t="str">
        <f t="shared" ref="AG19:AG66" si="5">IF(AD19=0,"",(SUM(AC19*AD19)/$AC$67)+AG18)</f>
        <v/>
      </c>
      <c r="AH19" s="94">
        <f t="shared" ref="AH19:AH66" si="6">AH18+AC19</f>
        <v>0</v>
      </c>
      <c r="AI19" s="92"/>
    </row>
    <row r="20" spans="2:35" x14ac:dyDescent="0.25">
      <c r="B20" s="17">
        <f t="shared" si="2"/>
        <v>6</v>
      </c>
      <c r="C20" s="18"/>
      <c r="D20" s="19"/>
      <c r="E20" s="18"/>
      <c r="F20" s="18"/>
      <c r="G20" s="21"/>
      <c r="H20" s="21"/>
      <c r="I20" s="21"/>
      <c r="J20" s="20"/>
      <c r="K20" s="128">
        <f t="shared" si="0"/>
        <v>0</v>
      </c>
      <c r="L20" s="121">
        <v>0</v>
      </c>
      <c r="M20" s="130">
        <f t="shared" si="1"/>
        <v>0</v>
      </c>
      <c r="X20" s="85">
        <f t="shared" si="4"/>
        <v>4</v>
      </c>
      <c r="Y20" s="86"/>
      <c r="Z20" s="87"/>
      <c r="AA20" s="88"/>
      <c r="AB20" s="89"/>
      <c r="AC20" s="90">
        <f t="shared" si="3"/>
        <v>0</v>
      </c>
      <c r="AD20" s="91"/>
      <c r="AE20" s="92"/>
      <c r="AF20" s="93" t="str">
        <f t="shared" ref="AF20:AF66" si="7">IF(AC20=0,"",(+AC20/$AC$67)+AF19)</f>
        <v/>
      </c>
      <c r="AG20" s="93" t="str">
        <f t="shared" si="5"/>
        <v/>
      </c>
      <c r="AH20" s="94">
        <f t="shared" si="6"/>
        <v>0</v>
      </c>
      <c r="AI20" s="92"/>
    </row>
    <row r="21" spans="2:35" x14ac:dyDescent="0.25">
      <c r="B21" s="17">
        <f t="shared" si="2"/>
        <v>7</v>
      </c>
      <c r="C21" s="18"/>
      <c r="D21" s="19"/>
      <c r="E21" s="18"/>
      <c r="F21" s="18"/>
      <c r="G21" s="21"/>
      <c r="H21" s="21"/>
      <c r="I21" s="21"/>
      <c r="J21" s="20"/>
      <c r="K21" s="128">
        <f t="shared" si="0"/>
        <v>0</v>
      </c>
      <c r="L21" s="121">
        <v>0</v>
      </c>
      <c r="M21" s="130">
        <f t="shared" si="1"/>
        <v>0</v>
      </c>
      <c r="X21" s="85">
        <f t="shared" si="4"/>
        <v>5</v>
      </c>
      <c r="Y21" s="86"/>
      <c r="Z21" s="87"/>
      <c r="AA21" s="88"/>
      <c r="AB21" s="89"/>
      <c r="AC21" s="90">
        <f t="shared" si="3"/>
        <v>0</v>
      </c>
      <c r="AD21" s="91"/>
      <c r="AE21" s="92"/>
      <c r="AF21" s="93" t="str">
        <f t="shared" si="7"/>
        <v/>
      </c>
      <c r="AG21" s="93" t="str">
        <f t="shared" si="5"/>
        <v/>
      </c>
      <c r="AH21" s="94">
        <f t="shared" si="6"/>
        <v>0</v>
      </c>
      <c r="AI21" s="92"/>
    </row>
    <row r="22" spans="2:35" x14ac:dyDescent="0.25">
      <c r="B22" s="17">
        <f t="shared" si="2"/>
        <v>8</v>
      </c>
      <c r="C22" s="18"/>
      <c r="D22" s="19"/>
      <c r="E22" s="18"/>
      <c r="F22" s="18"/>
      <c r="G22" s="21"/>
      <c r="H22" s="21"/>
      <c r="I22" s="21"/>
      <c r="J22" s="20"/>
      <c r="K22" s="128">
        <f t="shared" si="0"/>
        <v>0</v>
      </c>
      <c r="L22" s="121">
        <v>0</v>
      </c>
      <c r="M22" s="130">
        <f t="shared" si="1"/>
        <v>0</v>
      </c>
      <c r="X22" s="85">
        <f t="shared" si="4"/>
        <v>6</v>
      </c>
      <c r="Y22" s="86"/>
      <c r="Z22" s="87"/>
      <c r="AA22" s="88"/>
      <c r="AB22" s="89"/>
      <c r="AC22" s="90">
        <f t="shared" si="3"/>
        <v>0</v>
      </c>
      <c r="AD22" s="91"/>
      <c r="AE22" s="92"/>
      <c r="AF22" s="93" t="str">
        <f t="shared" si="7"/>
        <v/>
      </c>
      <c r="AG22" s="93" t="str">
        <f t="shared" si="5"/>
        <v/>
      </c>
      <c r="AH22" s="94">
        <f t="shared" si="6"/>
        <v>0</v>
      </c>
      <c r="AI22" s="92"/>
    </row>
    <row r="23" spans="2:35" x14ac:dyDescent="0.25">
      <c r="B23" s="17">
        <f t="shared" si="2"/>
        <v>9</v>
      </c>
      <c r="C23" s="18"/>
      <c r="D23" s="19"/>
      <c r="E23" s="18"/>
      <c r="F23" s="18"/>
      <c r="G23" s="21"/>
      <c r="H23" s="21"/>
      <c r="I23" s="21"/>
      <c r="J23" s="20"/>
      <c r="K23" s="128">
        <f t="shared" si="0"/>
        <v>0</v>
      </c>
      <c r="L23" s="121">
        <v>0</v>
      </c>
      <c r="M23" s="130">
        <f t="shared" si="1"/>
        <v>0</v>
      </c>
      <c r="X23" s="85">
        <f t="shared" si="4"/>
        <v>7</v>
      </c>
      <c r="Y23" s="86"/>
      <c r="Z23" s="87"/>
      <c r="AA23" s="88"/>
      <c r="AB23" s="89"/>
      <c r="AC23" s="90">
        <f t="shared" si="3"/>
        <v>0</v>
      </c>
      <c r="AD23" s="91"/>
      <c r="AE23" s="92"/>
      <c r="AF23" s="93" t="str">
        <f t="shared" si="7"/>
        <v/>
      </c>
      <c r="AG23" s="93" t="str">
        <f t="shared" si="5"/>
        <v/>
      </c>
      <c r="AH23" s="94">
        <f t="shared" si="6"/>
        <v>0</v>
      </c>
      <c r="AI23" s="92"/>
    </row>
    <row r="24" spans="2:35" x14ac:dyDescent="0.25">
      <c r="B24" s="17">
        <f t="shared" si="2"/>
        <v>10</v>
      </c>
      <c r="C24" s="18"/>
      <c r="D24" s="19"/>
      <c r="E24" s="18"/>
      <c r="F24" s="18"/>
      <c r="G24" s="21"/>
      <c r="H24" s="21"/>
      <c r="I24" s="21"/>
      <c r="J24" s="20"/>
      <c r="K24" s="128">
        <f t="shared" si="0"/>
        <v>0</v>
      </c>
      <c r="L24" s="121">
        <v>0</v>
      </c>
      <c r="M24" s="130">
        <f t="shared" si="1"/>
        <v>0</v>
      </c>
      <c r="X24" s="85">
        <f t="shared" si="4"/>
        <v>8</v>
      </c>
      <c r="Y24" s="86"/>
      <c r="Z24" s="87"/>
      <c r="AA24" s="88"/>
      <c r="AB24" s="89"/>
      <c r="AC24" s="90">
        <f t="shared" si="3"/>
        <v>0</v>
      </c>
      <c r="AD24" s="91"/>
      <c r="AE24" s="92"/>
      <c r="AF24" s="93" t="str">
        <f t="shared" si="7"/>
        <v/>
      </c>
      <c r="AG24" s="93" t="str">
        <f t="shared" si="5"/>
        <v/>
      </c>
      <c r="AH24" s="94">
        <f t="shared" si="6"/>
        <v>0</v>
      </c>
      <c r="AI24" s="92"/>
    </row>
    <row r="25" spans="2:35" x14ac:dyDescent="0.25">
      <c r="B25" s="17">
        <f t="shared" si="2"/>
        <v>11</v>
      </c>
      <c r="C25" s="18"/>
      <c r="D25" s="19"/>
      <c r="E25" s="18"/>
      <c r="F25" s="18"/>
      <c r="G25" s="21"/>
      <c r="H25" s="21"/>
      <c r="I25" s="21"/>
      <c r="J25" s="20"/>
      <c r="K25" s="128">
        <f t="shared" si="0"/>
        <v>0</v>
      </c>
      <c r="L25" s="121">
        <v>0</v>
      </c>
      <c r="M25" s="130">
        <f t="shared" si="1"/>
        <v>0</v>
      </c>
      <c r="X25" s="85">
        <f t="shared" si="4"/>
        <v>9</v>
      </c>
      <c r="Y25" s="86"/>
      <c r="Z25" s="87"/>
      <c r="AA25" s="88"/>
      <c r="AB25" s="89"/>
      <c r="AC25" s="90">
        <f t="shared" si="3"/>
        <v>0</v>
      </c>
      <c r="AD25" s="91"/>
      <c r="AE25" s="92"/>
      <c r="AF25" s="93" t="str">
        <f t="shared" si="7"/>
        <v/>
      </c>
      <c r="AG25" s="93" t="str">
        <f t="shared" si="5"/>
        <v/>
      </c>
      <c r="AH25" s="94">
        <f t="shared" si="6"/>
        <v>0</v>
      </c>
      <c r="AI25" s="92"/>
    </row>
    <row r="26" spans="2:35" x14ac:dyDescent="0.25">
      <c r="B26" s="17">
        <f t="shared" si="2"/>
        <v>12</v>
      </c>
      <c r="C26" s="18"/>
      <c r="D26" s="19"/>
      <c r="E26" s="18"/>
      <c r="F26" s="18"/>
      <c r="G26" s="21"/>
      <c r="H26" s="21"/>
      <c r="I26" s="21"/>
      <c r="J26" s="20"/>
      <c r="K26" s="128">
        <f t="shared" si="0"/>
        <v>0</v>
      </c>
      <c r="L26" s="121">
        <v>0</v>
      </c>
      <c r="M26" s="130">
        <f t="shared" si="1"/>
        <v>0</v>
      </c>
      <c r="X26" s="85">
        <f t="shared" si="4"/>
        <v>10</v>
      </c>
      <c r="Y26" s="86"/>
      <c r="Z26" s="87"/>
      <c r="AA26" s="88"/>
      <c r="AB26" s="89"/>
      <c r="AC26" s="90">
        <f t="shared" si="3"/>
        <v>0</v>
      </c>
      <c r="AD26" s="91"/>
      <c r="AE26" s="92"/>
      <c r="AF26" s="93" t="str">
        <f t="shared" si="7"/>
        <v/>
      </c>
      <c r="AG26" s="93" t="str">
        <f t="shared" si="5"/>
        <v/>
      </c>
      <c r="AH26" s="94">
        <f t="shared" si="6"/>
        <v>0</v>
      </c>
      <c r="AI26" s="92"/>
    </row>
    <row r="27" spans="2:35" x14ac:dyDescent="0.25">
      <c r="B27" s="17">
        <f t="shared" si="2"/>
        <v>13</v>
      </c>
      <c r="C27" s="18"/>
      <c r="D27" s="19"/>
      <c r="E27" s="18"/>
      <c r="F27" s="18"/>
      <c r="G27" s="21"/>
      <c r="H27" s="21"/>
      <c r="I27" s="21"/>
      <c r="J27" s="20"/>
      <c r="K27" s="128">
        <f t="shared" si="0"/>
        <v>0</v>
      </c>
      <c r="L27" s="121">
        <v>0</v>
      </c>
      <c r="M27" s="130">
        <f t="shared" si="1"/>
        <v>0</v>
      </c>
      <c r="X27" s="85">
        <f t="shared" si="4"/>
        <v>11</v>
      </c>
      <c r="Y27" s="86"/>
      <c r="Z27" s="87"/>
      <c r="AA27" s="88"/>
      <c r="AB27" s="89"/>
      <c r="AC27" s="90">
        <f t="shared" si="3"/>
        <v>0</v>
      </c>
      <c r="AD27" s="91"/>
      <c r="AE27" s="92"/>
      <c r="AF27" s="93" t="str">
        <f t="shared" si="7"/>
        <v/>
      </c>
      <c r="AG27" s="93" t="str">
        <f t="shared" si="5"/>
        <v/>
      </c>
      <c r="AH27" s="94">
        <f t="shared" si="6"/>
        <v>0</v>
      </c>
      <c r="AI27" s="92"/>
    </row>
    <row r="28" spans="2:35" x14ac:dyDescent="0.25">
      <c r="B28" s="17">
        <f t="shared" si="2"/>
        <v>14</v>
      </c>
      <c r="C28" s="18"/>
      <c r="D28" s="19"/>
      <c r="E28" s="18"/>
      <c r="F28" s="18"/>
      <c r="G28" s="21"/>
      <c r="H28" s="21"/>
      <c r="I28" s="21"/>
      <c r="J28" s="20"/>
      <c r="K28" s="128">
        <f t="shared" si="0"/>
        <v>0</v>
      </c>
      <c r="L28" s="121">
        <v>0</v>
      </c>
      <c r="M28" s="130">
        <f t="shared" si="1"/>
        <v>0</v>
      </c>
      <c r="X28" s="85">
        <f t="shared" si="4"/>
        <v>12</v>
      </c>
      <c r="Y28" s="86"/>
      <c r="Z28" s="87"/>
      <c r="AA28" s="88"/>
      <c r="AB28" s="89"/>
      <c r="AC28" s="90">
        <f t="shared" si="3"/>
        <v>0</v>
      </c>
      <c r="AD28" s="91"/>
      <c r="AE28" s="92"/>
      <c r="AF28" s="93" t="str">
        <f t="shared" si="7"/>
        <v/>
      </c>
      <c r="AG28" s="93" t="str">
        <f t="shared" si="5"/>
        <v/>
      </c>
      <c r="AH28" s="94">
        <f t="shared" si="6"/>
        <v>0</v>
      </c>
      <c r="AI28" s="92"/>
    </row>
    <row r="29" spans="2:35" x14ac:dyDescent="0.25">
      <c r="B29" s="17">
        <f t="shared" si="2"/>
        <v>15</v>
      </c>
      <c r="C29" s="18"/>
      <c r="D29" s="19"/>
      <c r="E29" s="18"/>
      <c r="F29" s="18"/>
      <c r="G29" s="21"/>
      <c r="H29" s="21"/>
      <c r="I29" s="21"/>
      <c r="J29" s="20"/>
      <c r="K29" s="128">
        <f t="shared" si="0"/>
        <v>0</v>
      </c>
      <c r="L29" s="121">
        <v>0</v>
      </c>
      <c r="M29" s="130">
        <f t="shared" si="1"/>
        <v>0</v>
      </c>
      <c r="X29" s="85">
        <f t="shared" si="4"/>
        <v>13</v>
      </c>
      <c r="Y29" s="95"/>
      <c r="Z29" s="87"/>
      <c r="AA29" s="88"/>
      <c r="AB29" s="89"/>
      <c r="AC29" s="90">
        <f t="shared" si="3"/>
        <v>0</v>
      </c>
      <c r="AD29" s="91"/>
      <c r="AE29" s="92"/>
      <c r="AF29" s="93" t="str">
        <f t="shared" si="7"/>
        <v/>
      </c>
      <c r="AG29" s="93" t="str">
        <f t="shared" si="5"/>
        <v/>
      </c>
      <c r="AH29" s="94">
        <f t="shared" si="6"/>
        <v>0</v>
      </c>
      <c r="AI29" s="92" t="s">
        <v>23</v>
      </c>
    </row>
    <row r="30" spans="2:35" x14ac:dyDescent="0.25">
      <c r="B30" s="17">
        <f t="shared" si="2"/>
        <v>16</v>
      </c>
      <c r="C30" s="18"/>
      <c r="D30" s="19"/>
      <c r="E30" s="18"/>
      <c r="F30" s="18"/>
      <c r="G30" s="21"/>
      <c r="H30" s="21"/>
      <c r="I30" s="21"/>
      <c r="J30" s="20"/>
      <c r="K30" s="128">
        <f t="shared" si="0"/>
        <v>0</v>
      </c>
      <c r="L30" s="121">
        <v>0</v>
      </c>
      <c r="M30" s="130">
        <f t="shared" si="1"/>
        <v>0</v>
      </c>
      <c r="X30" s="85">
        <f t="shared" si="4"/>
        <v>14</v>
      </c>
      <c r="Y30" s="95"/>
      <c r="Z30" s="87"/>
      <c r="AA30" s="88"/>
      <c r="AB30" s="89"/>
      <c r="AC30" s="90">
        <f t="shared" si="3"/>
        <v>0</v>
      </c>
      <c r="AD30" s="91"/>
      <c r="AE30" s="92"/>
      <c r="AF30" s="93" t="str">
        <f t="shared" si="7"/>
        <v/>
      </c>
      <c r="AG30" s="93" t="str">
        <f t="shared" si="5"/>
        <v/>
      </c>
      <c r="AH30" s="94">
        <f t="shared" si="6"/>
        <v>0</v>
      </c>
      <c r="AI30" s="92" t="s">
        <v>23</v>
      </c>
    </row>
    <row r="31" spans="2:35" x14ac:dyDescent="0.25">
      <c r="B31" s="17">
        <f t="shared" si="2"/>
        <v>17</v>
      </c>
      <c r="C31" s="18"/>
      <c r="D31" s="19"/>
      <c r="E31" s="18"/>
      <c r="F31" s="18"/>
      <c r="G31" s="21"/>
      <c r="H31" s="21"/>
      <c r="I31" s="21"/>
      <c r="J31" s="20"/>
      <c r="K31" s="128">
        <f t="shared" si="0"/>
        <v>0</v>
      </c>
      <c r="L31" s="121">
        <v>0</v>
      </c>
      <c r="M31" s="130">
        <f t="shared" si="1"/>
        <v>0</v>
      </c>
      <c r="X31" s="85">
        <f t="shared" si="4"/>
        <v>15</v>
      </c>
      <c r="Y31" s="95"/>
      <c r="Z31" s="87"/>
      <c r="AA31" s="88"/>
      <c r="AB31" s="89"/>
      <c r="AC31" s="90">
        <f t="shared" si="3"/>
        <v>0</v>
      </c>
      <c r="AD31" s="91"/>
      <c r="AE31" s="92"/>
      <c r="AF31" s="93" t="str">
        <f t="shared" si="7"/>
        <v/>
      </c>
      <c r="AG31" s="93" t="str">
        <f t="shared" si="5"/>
        <v/>
      </c>
      <c r="AH31" s="94">
        <f t="shared" si="6"/>
        <v>0</v>
      </c>
      <c r="AI31" s="92" t="s">
        <v>23</v>
      </c>
    </row>
    <row r="32" spans="2:35" x14ac:dyDescent="0.25">
      <c r="B32" s="17">
        <f t="shared" si="2"/>
        <v>18</v>
      </c>
      <c r="C32" s="18"/>
      <c r="D32" s="19"/>
      <c r="E32" s="18"/>
      <c r="F32" s="18"/>
      <c r="G32" s="22"/>
      <c r="H32" s="22"/>
      <c r="I32" s="22"/>
      <c r="J32" s="20"/>
      <c r="K32" s="128">
        <f t="shared" si="0"/>
        <v>0</v>
      </c>
      <c r="L32" s="121">
        <v>0</v>
      </c>
      <c r="M32" s="130">
        <f t="shared" si="1"/>
        <v>0</v>
      </c>
      <c r="X32" s="85">
        <f t="shared" si="4"/>
        <v>16</v>
      </c>
      <c r="Y32" s="95"/>
      <c r="Z32" s="87"/>
      <c r="AA32" s="88"/>
      <c r="AB32" s="89"/>
      <c r="AC32" s="90">
        <f t="shared" si="3"/>
        <v>0</v>
      </c>
      <c r="AD32" s="91"/>
      <c r="AE32" s="92"/>
      <c r="AF32" s="93" t="str">
        <f t="shared" si="7"/>
        <v/>
      </c>
      <c r="AG32" s="93" t="str">
        <f t="shared" si="5"/>
        <v/>
      </c>
      <c r="AH32" s="94">
        <f t="shared" si="6"/>
        <v>0</v>
      </c>
      <c r="AI32" s="92" t="s">
        <v>23</v>
      </c>
    </row>
    <row r="33" spans="2:35" x14ac:dyDescent="0.25">
      <c r="B33" s="17">
        <f t="shared" si="2"/>
        <v>19</v>
      </c>
      <c r="C33" s="23"/>
      <c r="D33" s="19"/>
      <c r="E33" s="18"/>
      <c r="F33" s="18"/>
      <c r="G33" s="22"/>
      <c r="H33" s="22"/>
      <c r="I33" s="22"/>
      <c r="J33" s="18"/>
      <c r="K33" s="128">
        <f t="shared" si="0"/>
        <v>0</v>
      </c>
      <c r="L33" s="121">
        <v>0</v>
      </c>
      <c r="M33" s="130">
        <f t="shared" si="1"/>
        <v>0</v>
      </c>
      <c r="X33" s="85">
        <f t="shared" si="4"/>
        <v>17</v>
      </c>
      <c r="Y33" s="95"/>
      <c r="Z33" s="87"/>
      <c r="AA33" s="88"/>
      <c r="AB33" s="89"/>
      <c r="AC33" s="90">
        <f t="shared" si="3"/>
        <v>0</v>
      </c>
      <c r="AD33" s="91"/>
      <c r="AE33" s="92"/>
      <c r="AF33" s="93" t="str">
        <f t="shared" si="7"/>
        <v/>
      </c>
      <c r="AG33" s="93" t="str">
        <f t="shared" si="5"/>
        <v/>
      </c>
      <c r="AH33" s="94">
        <f t="shared" si="6"/>
        <v>0</v>
      </c>
      <c r="AI33" s="92" t="s">
        <v>23</v>
      </c>
    </row>
    <row r="34" spans="2:35" x14ac:dyDescent="0.25">
      <c r="B34" s="17">
        <f t="shared" si="2"/>
        <v>20</v>
      </c>
      <c r="C34" s="23"/>
      <c r="D34" s="19"/>
      <c r="E34" s="18"/>
      <c r="F34" s="18"/>
      <c r="G34" s="22"/>
      <c r="H34" s="22"/>
      <c r="I34" s="22"/>
      <c r="J34" s="18"/>
      <c r="K34" s="128">
        <f t="shared" si="0"/>
        <v>0</v>
      </c>
      <c r="L34" s="121">
        <v>0</v>
      </c>
      <c r="M34" s="130">
        <f t="shared" si="1"/>
        <v>0</v>
      </c>
      <c r="X34" s="85">
        <f t="shared" si="4"/>
        <v>18</v>
      </c>
      <c r="Y34" s="95"/>
      <c r="Z34" s="87"/>
      <c r="AA34" s="88"/>
      <c r="AB34" s="89"/>
      <c r="AC34" s="90">
        <f t="shared" si="3"/>
        <v>0</v>
      </c>
      <c r="AD34" s="91"/>
      <c r="AE34" s="92"/>
      <c r="AF34" s="93" t="str">
        <f t="shared" si="7"/>
        <v/>
      </c>
      <c r="AG34" s="93" t="str">
        <f t="shared" si="5"/>
        <v/>
      </c>
      <c r="AH34" s="94">
        <f t="shared" si="6"/>
        <v>0</v>
      </c>
      <c r="AI34" s="92" t="s">
        <v>23</v>
      </c>
    </row>
    <row r="35" spans="2:35" x14ac:dyDescent="0.25">
      <c r="B35" s="17">
        <f t="shared" si="2"/>
        <v>21</v>
      </c>
      <c r="C35" s="18"/>
      <c r="D35" s="19"/>
      <c r="E35" s="18"/>
      <c r="F35" s="18"/>
      <c r="G35" s="22"/>
      <c r="H35" s="22"/>
      <c r="I35" s="22"/>
      <c r="J35" s="18"/>
      <c r="K35" s="128">
        <f t="shared" si="0"/>
        <v>0</v>
      </c>
      <c r="L35" s="121">
        <v>0</v>
      </c>
      <c r="M35" s="130">
        <f t="shared" si="1"/>
        <v>0</v>
      </c>
      <c r="X35" s="85">
        <f t="shared" si="4"/>
        <v>19</v>
      </c>
      <c r="Y35" s="95" t="s">
        <v>23</v>
      </c>
      <c r="Z35" s="87"/>
      <c r="AA35" s="88"/>
      <c r="AB35" s="89"/>
      <c r="AC35" s="90">
        <f t="shared" si="3"/>
        <v>0</v>
      </c>
      <c r="AD35" s="91"/>
      <c r="AE35" s="92"/>
      <c r="AF35" s="93" t="str">
        <f t="shared" si="7"/>
        <v/>
      </c>
      <c r="AG35" s="93" t="str">
        <f t="shared" si="5"/>
        <v/>
      </c>
      <c r="AH35" s="94">
        <f t="shared" si="6"/>
        <v>0</v>
      </c>
      <c r="AI35" s="92" t="s">
        <v>23</v>
      </c>
    </row>
    <row r="36" spans="2:35" x14ac:dyDescent="0.25">
      <c r="B36" s="17">
        <f t="shared" si="2"/>
        <v>22</v>
      </c>
      <c r="C36" s="18"/>
      <c r="D36" s="19"/>
      <c r="E36" s="18"/>
      <c r="F36" s="23"/>
      <c r="G36" s="22"/>
      <c r="H36" s="22"/>
      <c r="I36" s="22"/>
      <c r="J36" s="23"/>
      <c r="K36" s="128">
        <f t="shared" si="0"/>
        <v>0</v>
      </c>
      <c r="L36" s="121">
        <v>0</v>
      </c>
      <c r="M36" s="130">
        <f t="shared" si="1"/>
        <v>0</v>
      </c>
      <c r="X36" s="85">
        <f t="shared" si="4"/>
        <v>20</v>
      </c>
      <c r="Y36" s="95" t="s">
        <v>23</v>
      </c>
      <c r="Z36" s="87"/>
      <c r="AA36" s="88"/>
      <c r="AB36" s="89"/>
      <c r="AC36" s="90">
        <f t="shared" si="3"/>
        <v>0</v>
      </c>
      <c r="AD36" s="91"/>
      <c r="AE36" s="92"/>
      <c r="AF36" s="93" t="str">
        <f t="shared" si="7"/>
        <v/>
      </c>
      <c r="AG36" s="93" t="str">
        <f t="shared" si="5"/>
        <v/>
      </c>
      <c r="AH36" s="94">
        <f t="shared" si="6"/>
        <v>0</v>
      </c>
      <c r="AI36" s="92" t="s">
        <v>23</v>
      </c>
    </row>
    <row r="37" spans="2:35" x14ac:dyDescent="0.25">
      <c r="B37" s="17">
        <f t="shared" si="2"/>
        <v>23</v>
      </c>
      <c r="C37" s="23"/>
      <c r="D37" s="19"/>
      <c r="E37" s="18"/>
      <c r="F37" s="23"/>
      <c r="G37" s="22"/>
      <c r="H37" s="22"/>
      <c r="I37" s="22"/>
      <c r="J37" s="23"/>
      <c r="K37" s="128">
        <f t="shared" si="0"/>
        <v>0</v>
      </c>
      <c r="L37" s="121">
        <v>0</v>
      </c>
      <c r="M37" s="130">
        <f t="shared" si="1"/>
        <v>0</v>
      </c>
      <c r="X37" s="85">
        <f t="shared" si="4"/>
        <v>21</v>
      </c>
      <c r="Y37" s="95" t="s">
        <v>23</v>
      </c>
      <c r="Z37" s="87"/>
      <c r="AA37" s="88"/>
      <c r="AB37" s="89"/>
      <c r="AC37" s="90">
        <f t="shared" si="3"/>
        <v>0</v>
      </c>
      <c r="AD37" s="91"/>
      <c r="AE37" s="92"/>
      <c r="AF37" s="93" t="str">
        <f t="shared" si="7"/>
        <v/>
      </c>
      <c r="AG37" s="93" t="str">
        <f t="shared" si="5"/>
        <v/>
      </c>
      <c r="AH37" s="94">
        <f t="shared" si="6"/>
        <v>0</v>
      </c>
      <c r="AI37" s="92" t="s">
        <v>23</v>
      </c>
    </row>
    <row r="38" spans="2:35" x14ac:dyDescent="0.25">
      <c r="B38" s="17">
        <f t="shared" si="2"/>
        <v>24</v>
      </c>
      <c r="C38" s="23"/>
      <c r="D38" s="19"/>
      <c r="E38" s="18"/>
      <c r="F38" s="18"/>
      <c r="G38" s="22"/>
      <c r="H38" s="22"/>
      <c r="I38" s="22"/>
      <c r="J38" s="23"/>
      <c r="K38" s="128">
        <f t="shared" si="0"/>
        <v>0</v>
      </c>
      <c r="L38" s="121">
        <v>0</v>
      </c>
      <c r="M38" s="130">
        <f t="shared" si="1"/>
        <v>0</v>
      </c>
      <c r="X38" s="85">
        <f t="shared" si="4"/>
        <v>22</v>
      </c>
      <c r="Y38" s="95" t="s">
        <v>23</v>
      </c>
      <c r="Z38" s="87"/>
      <c r="AA38" s="88"/>
      <c r="AB38" s="89"/>
      <c r="AC38" s="90">
        <f t="shared" si="3"/>
        <v>0</v>
      </c>
      <c r="AD38" s="91"/>
      <c r="AE38" s="92"/>
      <c r="AF38" s="93" t="str">
        <f t="shared" si="7"/>
        <v/>
      </c>
      <c r="AG38" s="93" t="str">
        <f t="shared" si="5"/>
        <v/>
      </c>
      <c r="AH38" s="94">
        <f t="shared" si="6"/>
        <v>0</v>
      </c>
      <c r="AI38" s="92" t="s">
        <v>23</v>
      </c>
    </row>
    <row r="39" spans="2:35" x14ac:dyDescent="0.25">
      <c r="B39" s="17">
        <f t="shared" si="2"/>
        <v>25</v>
      </c>
      <c r="C39" s="23"/>
      <c r="D39" s="24"/>
      <c r="E39" s="23"/>
      <c r="F39" s="23"/>
      <c r="G39" s="22"/>
      <c r="H39" s="22"/>
      <c r="I39" s="22"/>
      <c r="J39" s="23"/>
      <c r="K39" s="128">
        <f t="shared" si="0"/>
        <v>0</v>
      </c>
      <c r="L39" s="121">
        <v>0</v>
      </c>
      <c r="M39" s="130">
        <f t="shared" si="1"/>
        <v>0</v>
      </c>
      <c r="X39" s="85">
        <f t="shared" si="4"/>
        <v>23</v>
      </c>
      <c r="Y39" s="95" t="s">
        <v>23</v>
      </c>
      <c r="Z39" s="87"/>
      <c r="AA39" s="88"/>
      <c r="AB39" s="89"/>
      <c r="AC39" s="90">
        <f t="shared" si="3"/>
        <v>0</v>
      </c>
      <c r="AD39" s="91"/>
      <c r="AE39" s="92"/>
      <c r="AF39" s="93" t="str">
        <f t="shared" si="7"/>
        <v/>
      </c>
      <c r="AG39" s="93" t="str">
        <f t="shared" si="5"/>
        <v/>
      </c>
      <c r="AH39" s="94">
        <f t="shared" si="6"/>
        <v>0</v>
      </c>
      <c r="AI39" s="92" t="s">
        <v>23</v>
      </c>
    </row>
    <row r="40" spans="2:35" x14ac:dyDescent="0.25">
      <c r="B40" s="17">
        <f t="shared" si="2"/>
        <v>26</v>
      </c>
      <c r="C40" s="23"/>
      <c r="D40" s="24"/>
      <c r="E40" s="23"/>
      <c r="F40" s="23"/>
      <c r="G40" s="22"/>
      <c r="H40" s="22"/>
      <c r="I40" s="22"/>
      <c r="J40" s="23"/>
      <c r="K40" s="128">
        <f t="shared" si="0"/>
        <v>0</v>
      </c>
      <c r="L40" s="121">
        <v>0</v>
      </c>
      <c r="M40" s="130">
        <f t="shared" si="1"/>
        <v>0</v>
      </c>
      <c r="X40" s="85">
        <f t="shared" si="4"/>
        <v>24</v>
      </c>
      <c r="Y40" s="95" t="s">
        <v>23</v>
      </c>
      <c r="Z40" s="87"/>
      <c r="AA40" s="88"/>
      <c r="AB40" s="89"/>
      <c r="AC40" s="90">
        <f t="shared" si="3"/>
        <v>0</v>
      </c>
      <c r="AD40" s="91"/>
      <c r="AE40" s="92"/>
      <c r="AF40" s="93" t="str">
        <f t="shared" si="7"/>
        <v/>
      </c>
      <c r="AG40" s="93" t="str">
        <f t="shared" si="5"/>
        <v/>
      </c>
      <c r="AH40" s="94">
        <f t="shared" si="6"/>
        <v>0</v>
      </c>
      <c r="AI40" s="92" t="s">
        <v>23</v>
      </c>
    </row>
    <row r="41" spans="2:35" x14ac:dyDescent="0.25">
      <c r="B41" s="17">
        <f t="shared" si="2"/>
        <v>27</v>
      </c>
      <c r="C41" s="23"/>
      <c r="D41" s="24"/>
      <c r="E41" s="23"/>
      <c r="F41" s="23"/>
      <c r="G41" s="22"/>
      <c r="H41" s="22"/>
      <c r="I41" s="22"/>
      <c r="J41" s="23"/>
      <c r="K41" s="128">
        <f t="shared" si="0"/>
        <v>0</v>
      </c>
      <c r="L41" s="121">
        <v>0</v>
      </c>
      <c r="M41" s="130">
        <f t="shared" si="1"/>
        <v>0</v>
      </c>
      <c r="X41" s="85">
        <f t="shared" si="4"/>
        <v>25</v>
      </c>
      <c r="Y41" s="95" t="s">
        <v>23</v>
      </c>
      <c r="Z41" s="87"/>
      <c r="AA41" s="88"/>
      <c r="AB41" s="89"/>
      <c r="AC41" s="90">
        <f t="shared" si="3"/>
        <v>0</v>
      </c>
      <c r="AD41" s="91"/>
      <c r="AE41" s="92"/>
      <c r="AF41" s="93" t="str">
        <f t="shared" si="7"/>
        <v/>
      </c>
      <c r="AG41" s="93" t="str">
        <f t="shared" si="5"/>
        <v/>
      </c>
      <c r="AH41" s="94">
        <f t="shared" si="6"/>
        <v>0</v>
      </c>
      <c r="AI41" s="92" t="s">
        <v>23</v>
      </c>
    </row>
    <row r="42" spans="2:35" x14ac:dyDescent="0.25">
      <c r="B42" s="17">
        <f t="shared" si="2"/>
        <v>28</v>
      </c>
      <c r="C42" s="23"/>
      <c r="D42" s="24"/>
      <c r="E42" s="23"/>
      <c r="F42" s="23"/>
      <c r="G42" s="22"/>
      <c r="H42" s="22"/>
      <c r="I42" s="22"/>
      <c r="J42" s="23"/>
      <c r="K42" s="128">
        <f t="shared" si="0"/>
        <v>0</v>
      </c>
      <c r="L42" s="121">
        <v>0</v>
      </c>
      <c r="M42" s="130">
        <f t="shared" si="1"/>
        <v>0</v>
      </c>
      <c r="X42" s="85">
        <f t="shared" si="4"/>
        <v>26</v>
      </c>
      <c r="Y42" s="95" t="s">
        <v>23</v>
      </c>
      <c r="Z42" s="87"/>
      <c r="AA42" s="88"/>
      <c r="AB42" s="89"/>
      <c r="AC42" s="90">
        <f t="shared" si="3"/>
        <v>0</v>
      </c>
      <c r="AD42" s="91"/>
      <c r="AE42" s="92"/>
      <c r="AF42" s="93" t="str">
        <f t="shared" si="7"/>
        <v/>
      </c>
      <c r="AG42" s="93" t="str">
        <f t="shared" si="5"/>
        <v/>
      </c>
      <c r="AH42" s="94">
        <f t="shared" si="6"/>
        <v>0</v>
      </c>
      <c r="AI42" s="92" t="s">
        <v>23</v>
      </c>
    </row>
    <row r="43" spans="2:35" x14ac:dyDescent="0.25">
      <c r="B43" s="17">
        <f t="shared" si="2"/>
        <v>29</v>
      </c>
      <c r="C43" s="23"/>
      <c r="D43" s="24"/>
      <c r="E43" s="23"/>
      <c r="F43" s="23"/>
      <c r="G43" s="22"/>
      <c r="H43" s="22"/>
      <c r="I43" s="22"/>
      <c r="J43" s="23"/>
      <c r="K43" s="128">
        <f t="shared" si="0"/>
        <v>0</v>
      </c>
      <c r="L43" s="121">
        <v>0</v>
      </c>
      <c r="M43" s="130">
        <f t="shared" si="1"/>
        <v>0</v>
      </c>
      <c r="X43" s="85">
        <f t="shared" si="4"/>
        <v>27</v>
      </c>
      <c r="Y43" s="95" t="s">
        <v>23</v>
      </c>
      <c r="Z43" s="87"/>
      <c r="AA43" s="88"/>
      <c r="AB43" s="89"/>
      <c r="AC43" s="90">
        <f t="shared" si="3"/>
        <v>0</v>
      </c>
      <c r="AD43" s="91"/>
      <c r="AE43" s="92"/>
      <c r="AF43" s="93" t="str">
        <f t="shared" si="7"/>
        <v/>
      </c>
      <c r="AG43" s="93" t="str">
        <f t="shared" si="5"/>
        <v/>
      </c>
      <c r="AH43" s="94">
        <f t="shared" si="6"/>
        <v>0</v>
      </c>
      <c r="AI43" s="92" t="s">
        <v>23</v>
      </c>
    </row>
    <row r="44" spans="2:35" x14ac:dyDescent="0.25">
      <c r="B44" s="17">
        <f t="shared" si="2"/>
        <v>30</v>
      </c>
      <c r="C44" s="23"/>
      <c r="D44" s="24"/>
      <c r="E44" s="23"/>
      <c r="F44" s="23"/>
      <c r="G44" s="22"/>
      <c r="H44" s="22"/>
      <c r="I44" s="22"/>
      <c r="J44" s="23"/>
      <c r="K44" s="128">
        <f t="shared" si="0"/>
        <v>0</v>
      </c>
      <c r="L44" s="121">
        <v>0</v>
      </c>
      <c r="M44" s="130">
        <f t="shared" si="1"/>
        <v>0</v>
      </c>
      <c r="X44" s="85">
        <f t="shared" si="4"/>
        <v>28</v>
      </c>
      <c r="Y44" s="95" t="s">
        <v>23</v>
      </c>
      <c r="Z44" s="87"/>
      <c r="AA44" s="88"/>
      <c r="AB44" s="89"/>
      <c r="AC44" s="90">
        <f t="shared" si="3"/>
        <v>0</v>
      </c>
      <c r="AD44" s="91"/>
      <c r="AE44" s="92"/>
      <c r="AF44" s="93" t="str">
        <f t="shared" si="7"/>
        <v/>
      </c>
      <c r="AG44" s="93" t="str">
        <f t="shared" si="5"/>
        <v/>
      </c>
      <c r="AH44" s="94">
        <f t="shared" si="6"/>
        <v>0</v>
      </c>
      <c r="AI44" s="92" t="s">
        <v>23</v>
      </c>
    </row>
    <row r="45" spans="2:35" x14ac:dyDescent="0.25">
      <c r="B45" s="17">
        <f t="shared" si="2"/>
        <v>31</v>
      </c>
      <c r="C45" s="23"/>
      <c r="D45" s="24"/>
      <c r="E45" s="23"/>
      <c r="F45" s="23"/>
      <c r="G45" s="22"/>
      <c r="H45" s="22"/>
      <c r="I45" s="22"/>
      <c r="J45" s="23"/>
      <c r="K45" s="128">
        <f t="shared" si="0"/>
        <v>0</v>
      </c>
      <c r="L45" s="121">
        <v>0</v>
      </c>
      <c r="M45" s="130">
        <f t="shared" si="1"/>
        <v>0</v>
      </c>
      <c r="X45" s="85">
        <f t="shared" si="4"/>
        <v>29</v>
      </c>
      <c r="Y45" s="95" t="s">
        <v>23</v>
      </c>
      <c r="Z45" s="87"/>
      <c r="AA45" s="88"/>
      <c r="AB45" s="89"/>
      <c r="AC45" s="90">
        <f t="shared" si="3"/>
        <v>0</v>
      </c>
      <c r="AD45" s="91"/>
      <c r="AE45" s="92"/>
      <c r="AF45" s="93" t="str">
        <f t="shared" si="7"/>
        <v/>
      </c>
      <c r="AG45" s="93" t="str">
        <f t="shared" si="5"/>
        <v/>
      </c>
      <c r="AH45" s="94">
        <f t="shared" si="6"/>
        <v>0</v>
      </c>
      <c r="AI45" s="92" t="s">
        <v>23</v>
      </c>
    </row>
    <row r="46" spans="2:35" x14ac:dyDescent="0.25">
      <c r="B46" s="17">
        <f t="shared" si="2"/>
        <v>32</v>
      </c>
      <c r="C46" s="23"/>
      <c r="D46" s="24"/>
      <c r="E46" s="23"/>
      <c r="F46" s="23"/>
      <c r="G46" s="22"/>
      <c r="H46" s="22"/>
      <c r="I46" s="22"/>
      <c r="J46" s="23"/>
      <c r="K46" s="128">
        <f t="shared" si="0"/>
        <v>0</v>
      </c>
      <c r="L46" s="121">
        <v>0</v>
      </c>
      <c r="M46" s="130">
        <f t="shared" si="1"/>
        <v>0</v>
      </c>
      <c r="X46" s="85">
        <f t="shared" si="4"/>
        <v>30</v>
      </c>
      <c r="Y46" s="95" t="s">
        <v>23</v>
      </c>
      <c r="Z46" s="87"/>
      <c r="AA46" s="88"/>
      <c r="AB46" s="89"/>
      <c r="AC46" s="90">
        <f t="shared" si="3"/>
        <v>0</v>
      </c>
      <c r="AD46" s="91"/>
      <c r="AE46" s="92"/>
      <c r="AF46" s="93" t="str">
        <f t="shared" si="7"/>
        <v/>
      </c>
      <c r="AG46" s="93" t="str">
        <f t="shared" si="5"/>
        <v/>
      </c>
      <c r="AH46" s="94">
        <f t="shared" si="6"/>
        <v>0</v>
      </c>
      <c r="AI46" s="92" t="s">
        <v>23</v>
      </c>
    </row>
    <row r="47" spans="2:35" x14ac:dyDescent="0.25">
      <c r="B47" s="17">
        <f t="shared" si="2"/>
        <v>33</v>
      </c>
      <c r="C47" s="23"/>
      <c r="D47" s="24"/>
      <c r="E47" s="23"/>
      <c r="F47" s="23"/>
      <c r="G47" s="22"/>
      <c r="H47" s="22"/>
      <c r="I47" s="22"/>
      <c r="J47" s="23"/>
      <c r="K47" s="128">
        <f t="shared" si="0"/>
        <v>0</v>
      </c>
      <c r="L47" s="121">
        <v>0</v>
      </c>
      <c r="M47" s="130">
        <f t="shared" si="1"/>
        <v>0</v>
      </c>
      <c r="X47" s="85">
        <f t="shared" si="4"/>
        <v>31</v>
      </c>
      <c r="Y47" s="95" t="s">
        <v>23</v>
      </c>
      <c r="Z47" s="87"/>
      <c r="AA47" s="88"/>
      <c r="AB47" s="89"/>
      <c r="AC47" s="90">
        <f t="shared" si="3"/>
        <v>0</v>
      </c>
      <c r="AD47" s="91"/>
      <c r="AE47" s="92"/>
      <c r="AF47" s="93" t="str">
        <f t="shared" si="7"/>
        <v/>
      </c>
      <c r="AG47" s="93" t="str">
        <f t="shared" si="5"/>
        <v/>
      </c>
      <c r="AH47" s="94">
        <f t="shared" si="6"/>
        <v>0</v>
      </c>
      <c r="AI47" s="92" t="s">
        <v>23</v>
      </c>
    </row>
    <row r="48" spans="2:35" x14ac:dyDescent="0.25">
      <c r="B48" s="17">
        <f t="shared" si="2"/>
        <v>34</v>
      </c>
      <c r="C48" s="23"/>
      <c r="D48" s="24"/>
      <c r="E48" s="23"/>
      <c r="F48" s="23"/>
      <c r="G48" s="22"/>
      <c r="H48" s="22"/>
      <c r="I48" s="22"/>
      <c r="J48" s="23"/>
      <c r="K48" s="128">
        <f t="shared" si="0"/>
        <v>0</v>
      </c>
      <c r="L48" s="121">
        <v>0</v>
      </c>
      <c r="M48" s="130">
        <f t="shared" si="1"/>
        <v>0</v>
      </c>
      <c r="X48" s="85">
        <f t="shared" si="4"/>
        <v>32</v>
      </c>
      <c r="Y48" s="95" t="s">
        <v>23</v>
      </c>
      <c r="Z48" s="87"/>
      <c r="AA48" s="88"/>
      <c r="AB48" s="89"/>
      <c r="AC48" s="90">
        <f t="shared" si="3"/>
        <v>0</v>
      </c>
      <c r="AD48" s="91"/>
      <c r="AE48" s="92"/>
      <c r="AF48" s="93" t="str">
        <f t="shared" si="7"/>
        <v/>
      </c>
      <c r="AG48" s="93" t="str">
        <f t="shared" si="5"/>
        <v/>
      </c>
      <c r="AH48" s="94">
        <f t="shared" si="6"/>
        <v>0</v>
      </c>
      <c r="AI48" s="92" t="s">
        <v>23</v>
      </c>
    </row>
    <row r="49" spans="2:35" x14ac:dyDescent="0.25">
      <c r="B49" s="17">
        <f t="shared" si="2"/>
        <v>35</v>
      </c>
      <c r="C49" s="23"/>
      <c r="D49" s="24"/>
      <c r="E49" s="23"/>
      <c r="F49" s="23"/>
      <c r="G49" s="22"/>
      <c r="H49" s="22"/>
      <c r="I49" s="22"/>
      <c r="J49" s="23"/>
      <c r="K49" s="128">
        <f t="shared" si="0"/>
        <v>0</v>
      </c>
      <c r="L49" s="121">
        <v>0</v>
      </c>
      <c r="M49" s="130">
        <f t="shared" si="1"/>
        <v>0</v>
      </c>
      <c r="X49" s="85">
        <f t="shared" si="4"/>
        <v>33</v>
      </c>
      <c r="Y49" s="95" t="s">
        <v>23</v>
      </c>
      <c r="Z49" s="87"/>
      <c r="AA49" s="88"/>
      <c r="AB49" s="89"/>
      <c r="AC49" s="90">
        <f t="shared" si="3"/>
        <v>0</v>
      </c>
      <c r="AD49" s="91"/>
      <c r="AE49" s="92"/>
      <c r="AF49" s="93" t="str">
        <f t="shared" si="7"/>
        <v/>
      </c>
      <c r="AG49" s="93" t="str">
        <f t="shared" si="5"/>
        <v/>
      </c>
      <c r="AH49" s="94">
        <f t="shared" si="6"/>
        <v>0</v>
      </c>
      <c r="AI49" s="92" t="s">
        <v>23</v>
      </c>
    </row>
    <row r="50" spans="2:35" x14ac:dyDescent="0.25">
      <c r="B50" s="17">
        <f t="shared" si="2"/>
        <v>36</v>
      </c>
      <c r="C50" s="23"/>
      <c r="D50" s="24"/>
      <c r="E50" s="23"/>
      <c r="F50" s="23"/>
      <c r="G50" s="22"/>
      <c r="H50" s="22"/>
      <c r="I50" s="22"/>
      <c r="J50" s="23"/>
      <c r="K50" s="128">
        <f t="shared" si="0"/>
        <v>0</v>
      </c>
      <c r="L50" s="121">
        <v>0</v>
      </c>
      <c r="M50" s="130">
        <f t="shared" si="1"/>
        <v>0</v>
      </c>
      <c r="X50" s="85">
        <f t="shared" si="4"/>
        <v>34</v>
      </c>
      <c r="Y50" s="95" t="s">
        <v>23</v>
      </c>
      <c r="Z50" s="87"/>
      <c r="AA50" s="88"/>
      <c r="AB50" s="89"/>
      <c r="AC50" s="90">
        <f t="shared" si="3"/>
        <v>0</v>
      </c>
      <c r="AD50" s="91"/>
      <c r="AE50" s="92"/>
      <c r="AF50" s="93" t="str">
        <f t="shared" si="7"/>
        <v/>
      </c>
      <c r="AG50" s="93" t="str">
        <f t="shared" si="5"/>
        <v/>
      </c>
      <c r="AH50" s="94">
        <f t="shared" si="6"/>
        <v>0</v>
      </c>
      <c r="AI50" s="92" t="s">
        <v>23</v>
      </c>
    </row>
    <row r="51" spans="2:35" x14ac:dyDescent="0.25">
      <c r="B51" s="17">
        <f t="shared" si="2"/>
        <v>37</v>
      </c>
      <c r="C51" s="23"/>
      <c r="D51" s="24"/>
      <c r="E51" s="23"/>
      <c r="F51" s="23"/>
      <c r="G51" s="22"/>
      <c r="H51" s="22"/>
      <c r="I51" s="22"/>
      <c r="J51" s="23"/>
      <c r="K51" s="128">
        <f t="shared" si="0"/>
        <v>0</v>
      </c>
      <c r="L51" s="121">
        <v>0</v>
      </c>
      <c r="M51" s="130">
        <f t="shared" si="1"/>
        <v>0</v>
      </c>
      <c r="X51" s="85">
        <f t="shared" si="4"/>
        <v>35</v>
      </c>
      <c r="Y51" s="95" t="s">
        <v>23</v>
      </c>
      <c r="Z51" s="87"/>
      <c r="AA51" s="88"/>
      <c r="AB51" s="89"/>
      <c r="AC51" s="90">
        <f t="shared" si="3"/>
        <v>0</v>
      </c>
      <c r="AD51" s="91"/>
      <c r="AE51" s="92"/>
      <c r="AF51" s="93" t="str">
        <f t="shared" si="7"/>
        <v/>
      </c>
      <c r="AG51" s="93" t="str">
        <f t="shared" si="5"/>
        <v/>
      </c>
      <c r="AH51" s="94">
        <f t="shared" si="6"/>
        <v>0</v>
      </c>
      <c r="AI51" s="92" t="s">
        <v>23</v>
      </c>
    </row>
    <row r="52" spans="2:35" x14ac:dyDescent="0.25">
      <c r="B52" s="17">
        <f t="shared" si="2"/>
        <v>38</v>
      </c>
      <c r="C52" s="23"/>
      <c r="D52" s="24"/>
      <c r="E52" s="23"/>
      <c r="F52" s="23"/>
      <c r="G52" s="22"/>
      <c r="H52" s="22"/>
      <c r="I52" s="22"/>
      <c r="J52" s="23"/>
      <c r="K52" s="128">
        <f t="shared" si="0"/>
        <v>0</v>
      </c>
      <c r="L52" s="121">
        <v>0</v>
      </c>
      <c r="M52" s="130">
        <f t="shared" si="1"/>
        <v>0</v>
      </c>
      <c r="X52" s="85">
        <f t="shared" si="4"/>
        <v>36</v>
      </c>
      <c r="Y52" s="95" t="s">
        <v>23</v>
      </c>
      <c r="Z52" s="87"/>
      <c r="AA52" s="88"/>
      <c r="AB52" s="89"/>
      <c r="AC52" s="90">
        <f t="shared" si="3"/>
        <v>0</v>
      </c>
      <c r="AD52" s="91"/>
      <c r="AE52" s="92"/>
      <c r="AF52" s="93" t="str">
        <f t="shared" si="7"/>
        <v/>
      </c>
      <c r="AG52" s="93" t="str">
        <f t="shared" si="5"/>
        <v/>
      </c>
      <c r="AH52" s="94">
        <f t="shared" si="6"/>
        <v>0</v>
      </c>
      <c r="AI52" s="92" t="s">
        <v>23</v>
      </c>
    </row>
    <row r="53" spans="2:35" x14ac:dyDescent="0.25">
      <c r="B53" s="17">
        <f t="shared" si="2"/>
        <v>39</v>
      </c>
      <c r="C53" s="23"/>
      <c r="D53" s="24"/>
      <c r="E53" s="23"/>
      <c r="F53" s="23"/>
      <c r="G53" s="22"/>
      <c r="H53" s="22"/>
      <c r="I53" s="22"/>
      <c r="J53" s="23"/>
      <c r="K53" s="128">
        <f t="shared" si="0"/>
        <v>0</v>
      </c>
      <c r="L53" s="121">
        <v>0</v>
      </c>
      <c r="M53" s="130">
        <f t="shared" si="1"/>
        <v>0</v>
      </c>
      <c r="X53" s="85">
        <f t="shared" si="4"/>
        <v>37</v>
      </c>
      <c r="Y53" s="95" t="s">
        <v>23</v>
      </c>
      <c r="Z53" s="87"/>
      <c r="AA53" s="88"/>
      <c r="AB53" s="89"/>
      <c r="AC53" s="90">
        <f t="shared" si="3"/>
        <v>0</v>
      </c>
      <c r="AD53" s="91"/>
      <c r="AE53" s="92"/>
      <c r="AF53" s="93" t="str">
        <f t="shared" si="7"/>
        <v/>
      </c>
      <c r="AG53" s="93" t="str">
        <f t="shared" si="5"/>
        <v/>
      </c>
      <c r="AH53" s="94">
        <f t="shared" si="6"/>
        <v>0</v>
      </c>
      <c r="AI53" s="92" t="s">
        <v>23</v>
      </c>
    </row>
    <row r="54" spans="2:35" x14ac:dyDescent="0.25">
      <c r="B54" s="17">
        <f t="shared" si="2"/>
        <v>40</v>
      </c>
      <c r="C54" s="23"/>
      <c r="D54" s="24"/>
      <c r="E54" s="23"/>
      <c r="F54" s="23"/>
      <c r="G54" s="22"/>
      <c r="H54" s="22"/>
      <c r="I54" s="22"/>
      <c r="J54" s="23"/>
      <c r="K54" s="128">
        <f t="shared" si="0"/>
        <v>0</v>
      </c>
      <c r="L54" s="121">
        <v>0</v>
      </c>
      <c r="M54" s="130">
        <f t="shared" si="1"/>
        <v>0</v>
      </c>
      <c r="X54" s="85">
        <f t="shared" si="4"/>
        <v>38</v>
      </c>
      <c r="Y54" s="95" t="s">
        <v>23</v>
      </c>
      <c r="Z54" s="87"/>
      <c r="AA54" s="88"/>
      <c r="AB54" s="89"/>
      <c r="AC54" s="90">
        <f t="shared" si="3"/>
        <v>0</v>
      </c>
      <c r="AD54" s="91"/>
      <c r="AE54" s="92"/>
      <c r="AF54" s="93" t="str">
        <f t="shared" si="7"/>
        <v/>
      </c>
      <c r="AG54" s="93" t="str">
        <f t="shared" si="5"/>
        <v/>
      </c>
      <c r="AH54" s="94">
        <f t="shared" si="6"/>
        <v>0</v>
      </c>
      <c r="AI54" s="92" t="s">
        <v>23</v>
      </c>
    </row>
    <row r="55" spans="2:35" x14ac:dyDescent="0.25">
      <c r="B55" s="17">
        <f t="shared" si="2"/>
        <v>41</v>
      </c>
      <c r="C55" s="23"/>
      <c r="D55" s="24"/>
      <c r="E55" s="23"/>
      <c r="F55" s="23"/>
      <c r="G55" s="22"/>
      <c r="H55" s="22"/>
      <c r="I55" s="22"/>
      <c r="J55" s="23"/>
      <c r="K55" s="128">
        <f t="shared" si="0"/>
        <v>0</v>
      </c>
      <c r="L55" s="121">
        <v>0</v>
      </c>
      <c r="M55" s="130">
        <f t="shared" si="1"/>
        <v>0</v>
      </c>
      <c r="X55" s="85">
        <f t="shared" si="4"/>
        <v>39</v>
      </c>
      <c r="Y55" s="95" t="s">
        <v>23</v>
      </c>
      <c r="Z55" s="87"/>
      <c r="AA55" s="88"/>
      <c r="AB55" s="89"/>
      <c r="AC55" s="90">
        <f t="shared" si="3"/>
        <v>0</v>
      </c>
      <c r="AD55" s="91"/>
      <c r="AE55" s="92"/>
      <c r="AF55" s="93" t="str">
        <f t="shared" si="7"/>
        <v/>
      </c>
      <c r="AG55" s="93" t="str">
        <f t="shared" si="5"/>
        <v/>
      </c>
      <c r="AH55" s="94">
        <f t="shared" si="6"/>
        <v>0</v>
      </c>
      <c r="AI55" s="92" t="s">
        <v>23</v>
      </c>
    </row>
    <row r="56" spans="2:35" x14ac:dyDescent="0.25">
      <c r="B56" s="17">
        <f t="shared" si="2"/>
        <v>42</v>
      </c>
      <c r="C56" s="23"/>
      <c r="D56" s="24"/>
      <c r="E56" s="23"/>
      <c r="F56" s="23"/>
      <c r="G56" s="22"/>
      <c r="H56" s="22"/>
      <c r="I56" s="22"/>
      <c r="J56" s="23"/>
      <c r="K56" s="128">
        <f t="shared" si="0"/>
        <v>0</v>
      </c>
      <c r="L56" s="121">
        <v>0</v>
      </c>
      <c r="M56" s="130">
        <f t="shared" si="1"/>
        <v>0</v>
      </c>
      <c r="X56" s="85">
        <f t="shared" si="4"/>
        <v>40</v>
      </c>
      <c r="Y56" s="95" t="s">
        <v>23</v>
      </c>
      <c r="Z56" s="87"/>
      <c r="AA56" s="88"/>
      <c r="AB56" s="89"/>
      <c r="AC56" s="90">
        <f t="shared" si="3"/>
        <v>0</v>
      </c>
      <c r="AD56" s="91"/>
      <c r="AE56" s="92"/>
      <c r="AF56" s="93" t="str">
        <f t="shared" si="7"/>
        <v/>
      </c>
      <c r="AG56" s="93" t="str">
        <f t="shared" si="5"/>
        <v/>
      </c>
      <c r="AH56" s="94">
        <f t="shared" si="6"/>
        <v>0</v>
      </c>
      <c r="AI56" s="92" t="s">
        <v>23</v>
      </c>
    </row>
    <row r="57" spans="2:35" x14ac:dyDescent="0.25">
      <c r="B57" s="17">
        <f t="shared" si="2"/>
        <v>43</v>
      </c>
      <c r="C57" s="23"/>
      <c r="D57" s="24"/>
      <c r="E57" s="23"/>
      <c r="F57" s="23"/>
      <c r="G57" s="22"/>
      <c r="H57" s="22"/>
      <c r="I57" s="22"/>
      <c r="J57" s="23"/>
      <c r="K57" s="128">
        <f t="shared" si="0"/>
        <v>0</v>
      </c>
      <c r="L57" s="121">
        <v>0</v>
      </c>
      <c r="M57" s="130">
        <f t="shared" si="1"/>
        <v>0</v>
      </c>
      <c r="X57" s="85">
        <f t="shared" si="4"/>
        <v>41</v>
      </c>
      <c r="Y57" s="95" t="s">
        <v>23</v>
      </c>
      <c r="Z57" s="87"/>
      <c r="AA57" s="88"/>
      <c r="AB57" s="89"/>
      <c r="AC57" s="90">
        <f t="shared" si="3"/>
        <v>0</v>
      </c>
      <c r="AD57" s="91"/>
      <c r="AE57" s="92"/>
      <c r="AF57" s="93" t="str">
        <f t="shared" si="7"/>
        <v/>
      </c>
      <c r="AG57" s="93" t="str">
        <f t="shared" si="5"/>
        <v/>
      </c>
      <c r="AH57" s="94">
        <f t="shared" si="6"/>
        <v>0</v>
      </c>
      <c r="AI57" s="92" t="s">
        <v>23</v>
      </c>
    </row>
    <row r="58" spans="2:35" x14ac:dyDescent="0.25">
      <c r="B58" s="17">
        <f t="shared" si="2"/>
        <v>44</v>
      </c>
      <c r="C58" s="23"/>
      <c r="D58" s="24"/>
      <c r="E58" s="23"/>
      <c r="F58" s="23"/>
      <c r="G58" s="22"/>
      <c r="H58" s="22"/>
      <c r="I58" s="22"/>
      <c r="J58" s="23"/>
      <c r="K58" s="128">
        <f t="shared" si="0"/>
        <v>0</v>
      </c>
      <c r="L58" s="121">
        <v>0</v>
      </c>
      <c r="M58" s="130">
        <f t="shared" si="1"/>
        <v>0</v>
      </c>
      <c r="X58" s="85">
        <f t="shared" si="4"/>
        <v>42</v>
      </c>
      <c r="Y58" s="95" t="s">
        <v>23</v>
      </c>
      <c r="Z58" s="87"/>
      <c r="AA58" s="88"/>
      <c r="AB58" s="89"/>
      <c r="AC58" s="90">
        <f t="shared" si="3"/>
        <v>0</v>
      </c>
      <c r="AD58" s="91"/>
      <c r="AE58" s="92"/>
      <c r="AF58" s="93" t="str">
        <f t="shared" si="7"/>
        <v/>
      </c>
      <c r="AG58" s="93" t="str">
        <f t="shared" si="5"/>
        <v/>
      </c>
      <c r="AH58" s="94">
        <f t="shared" si="6"/>
        <v>0</v>
      </c>
      <c r="AI58" s="92" t="s">
        <v>23</v>
      </c>
    </row>
    <row r="59" spans="2:35" x14ac:dyDescent="0.25">
      <c r="B59" s="17">
        <f t="shared" si="2"/>
        <v>45</v>
      </c>
      <c r="C59" s="23"/>
      <c r="D59" s="24"/>
      <c r="E59" s="23"/>
      <c r="F59" s="23"/>
      <c r="G59" s="22"/>
      <c r="H59" s="22"/>
      <c r="I59" s="22"/>
      <c r="J59" s="23"/>
      <c r="K59" s="128">
        <f t="shared" si="0"/>
        <v>0</v>
      </c>
      <c r="L59" s="121">
        <v>0</v>
      </c>
      <c r="M59" s="130">
        <f t="shared" si="1"/>
        <v>0</v>
      </c>
      <c r="X59" s="85">
        <f t="shared" si="4"/>
        <v>43</v>
      </c>
      <c r="Y59" s="95" t="s">
        <v>23</v>
      </c>
      <c r="Z59" s="87"/>
      <c r="AA59" s="88"/>
      <c r="AB59" s="89"/>
      <c r="AC59" s="90">
        <f t="shared" si="3"/>
        <v>0</v>
      </c>
      <c r="AD59" s="91"/>
      <c r="AE59" s="92"/>
      <c r="AF59" s="93" t="str">
        <f t="shared" si="7"/>
        <v/>
      </c>
      <c r="AG59" s="93" t="str">
        <f t="shared" si="5"/>
        <v/>
      </c>
      <c r="AH59" s="94">
        <f t="shared" si="6"/>
        <v>0</v>
      </c>
      <c r="AI59" s="92" t="s">
        <v>23</v>
      </c>
    </row>
    <row r="60" spans="2:35" x14ac:dyDescent="0.25">
      <c r="B60" s="17">
        <f t="shared" si="2"/>
        <v>46</v>
      </c>
      <c r="C60" s="23"/>
      <c r="D60" s="24"/>
      <c r="E60" s="23"/>
      <c r="F60" s="23"/>
      <c r="G60" s="22"/>
      <c r="H60" s="22"/>
      <c r="I60" s="22"/>
      <c r="J60" s="23"/>
      <c r="K60" s="128">
        <f t="shared" si="0"/>
        <v>0</v>
      </c>
      <c r="L60" s="121">
        <v>0</v>
      </c>
      <c r="M60" s="130">
        <f t="shared" si="1"/>
        <v>0</v>
      </c>
      <c r="X60" s="85">
        <f t="shared" si="4"/>
        <v>44</v>
      </c>
      <c r="Y60" s="95" t="s">
        <v>23</v>
      </c>
      <c r="Z60" s="87"/>
      <c r="AA60" s="88"/>
      <c r="AB60" s="89"/>
      <c r="AC60" s="90">
        <f t="shared" si="3"/>
        <v>0</v>
      </c>
      <c r="AD60" s="91"/>
      <c r="AE60" s="92"/>
      <c r="AF60" s="93" t="str">
        <f t="shared" si="7"/>
        <v/>
      </c>
      <c r="AG60" s="93" t="str">
        <f t="shared" si="5"/>
        <v/>
      </c>
      <c r="AH60" s="94">
        <f t="shared" si="6"/>
        <v>0</v>
      </c>
      <c r="AI60" s="92" t="s">
        <v>23</v>
      </c>
    </row>
    <row r="61" spans="2:35" x14ac:dyDescent="0.25">
      <c r="B61" s="17">
        <f t="shared" si="2"/>
        <v>47</v>
      </c>
      <c r="C61" s="23"/>
      <c r="D61" s="24"/>
      <c r="E61" s="23"/>
      <c r="F61" s="23"/>
      <c r="G61" s="22"/>
      <c r="H61" s="22"/>
      <c r="I61" s="22"/>
      <c r="J61" s="23"/>
      <c r="K61" s="128">
        <f t="shared" si="0"/>
        <v>0</v>
      </c>
      <c r="L61" s="121">
        <v>0</v>
      </c>
      <c r="M61" s="130">
        <f t="shared" si="1"/>
        <v>0</v>
      </c>
      <c r="X61" s="85">
        <f t="shared" si="4"/>
        <v>45</v>
      </c>
      <c r="Y61" s="95" t="s">
        <v>23</v>
      </c>
      <c r="Z61" s="87"/>
      <c r="AA61" s="88"/>
      <c r="AB61" s="89"/>
      <c r="AC61" s="90">
        <f t="shared" si="3"/>
        <v>0</v>
      </c>
      <c r="AD61" s="91"/>
      <c r="AE61" s="92"/>
      <c r="AF61" s="93" t="str">
        <f t="shared" si="7"/>
        <v/>
      </c>
      <c r="AG61" s="93" t="str">
        <f t="shared" si="5"/>
        <v/>
      </c>
      <c r="AH61" s="94">
        <f t="shared" si="6"/>
        <v>0</v>
      </c>
      <c r="AI61" s="92" t="s">
        <v>23</v>
      </c>
    </row>
    <row r="62" spans="2:35" x14ac:dyDescent="0.25">
      <c r="B62" s="17">
        <f t="shared" si="2"/>
        <v>48</v>
      </c>
      <c r="C62" s="23"/>
      <c r="D62" s="24"/>
      <c r="E62" s="23"/>
      <c r="F62" s="23"/>
      <c r="G62" s="22"/>
      <c r="H62" s="22"/>
      <c r="I62" s="22"/>
      <c r="J62" s="23"/>
      <c r="K62" s="128">
        <f t="shared" si="0"/>
        <v>0</v>
      </c>
      <c r="L62" s="121">
        <v>0</v>
      </c>
      <c r="M62" s="130">
        <f t="shared" si="1"/>
        <v>0</v>
      </c>
      <c r="X62" s="85">
        <f t="shared" si="4"/>
        <v>46</v>
      </c>
      <c r="Y62" s="95" t="s">
        <v>23</v>
      </c>
      <c r="Z62" s="87"/>
      <c r="AA62" s="88"/>
      <c r="AB62" s="89"/>
      <c r="AC62" s="90">
        <f t="shared" si="3"/>
        <v>0</v>
      </c>
      <c r="AD62" s="91"/>
      <c r="AE62" s="92"/>
      <c r="AF62" s="93" t="str">
        <f t="shared" si="7"/>
        <v/>
      </c>
      <c r="AG62" s="93" t="str">
        <f t="shared" si="5"/>
        <v/>
      </c>
      <c r="AH62" s="94">
        <f t="shared" si="6"/>
        <v>0</v>
      </c>
      <c r="AI62" s="92" t="s">
        <v>23</v>
      </c>
    </row>
    <row r="63" spans="2:35" x14ac:dyDescent="0.25">
      <c r="B63" s="17">
        <f t="shared" si="2"/>
        <v>49</v>
      </c>
      <c r="C63" s="23"/>
      <c r="D63" s="24"/>
      <c r="E63" s="23"/>
      <c r="F63" s="23"/>
      <c r="G63" s="22"/>
      <c r="H63" s="22"/>
      <c r="I63" s="22"/>
      <c r="J63" s="23"/>
      <c r="K63" s="128">
        <f t="shared" si="0"/>
        <v>0</v>
      </c>
      <c r="L63" s="121">
        <v>0</v>
      </c>
      <c r="M63" s="130">
        <f t="shared" si="1"/>
        <v>0</v>
      </c>
      <c r="X63" s="85">
        <f t="shared" si="4"/>
        <v>47</v>
      </c>
      <c r="Y63" s="95" t="s">
        <v>23</v>
      </c>
      <c r="Z63" s="87"/>
      <c r="AA63" s="88"/>
      <c r="AB63" s="89"/>
      <c r="AC63" s="90">
        <f t="shared" si="3"/>
        <v>0</v>
      </c>
      <c r="AD63" s="91"/>
      <c r="AE63" s="92"/>
      <c r="AF63" s="93" t="str">
        <f t="shared" si="7"/>
        <v/>
      </c>
      <c r="AG63" s="93" t="str">
        <f t="shared" si="5"/>
        <v/>
      </c>
      <c r="AH63" s="94">
        <f t="shared" si="6"/>
        <v>0</v>
      </c>
      <c r="AI63" s="92" t="s">
        <v>23</v>
      </c>
    </row>
    <row r="64" spans="2:35" x14ac:dyDescent="0.25">
      <c r="B64" s="17">
        <f t="shared" si="2"/>
        <v>50</v>
      </c>
      <c r="C64" s="23"/>
      <c r="D64" s="24"/>
      <c r="E64" s="23"/>
      <c r="F64" s="23"/>
      <c r="G64" s="22"/>
      <c r="H64" s="22"/>
      <c r="I64" s="22"/>
      <c r="J64" s="23"/>
      <c r="K64" s="128">
        <f t="shared" si="0"/>
        <v>0</v>
      </c>
      <c r="L64" s="121">
        <v>0</v>
      </c>
      <c r="M64" s="130">
        <f t="shared" si="1"/>
        <v>0</v>
      </c>
      <c r="X64" s="85">
        <f t="shared" si="4"/>
        <v>48</v>
      </c>
      <c r="Y64" s="95" t="s">
        <v>23</v>
      </c>
      <c r="Z64" s="87"/>
      <c r="AA64" s="88"/>
      <c r="AB64" s="89"/>
      <c r="AC64" s="90">
        <f t="shared" si="3"/>
        <v>0</v>
      </c>
      <c r="AD64" s="91"/>
      <c r="AE64" s="92"/>
      <c r="AF64" s="93" t="str">
        <f t="shared" si="7"/>
        <v/>
      </c>
      <c r="AG64" s="93" t="str">
        <f t="shared" si="5"/>
        <v/>
      </c>
      <c r="AH64" s="94">
        <f t="shared" si="6"/>
        <v>0</v>
      </c>
      <c r="AI64" s="92" t="s">
        <v>23</v>
      </c>
    </row>
    <row r="65" spans="2:35" x14ac:dyDescent="0.25">
      <c r="B65" s="17">
        <f t="shared" si="2"/>
        <v>51</v>
      </c>
      <c r="C65" s="23"/>
      <c r="D65" s="24"/>
      <c r="E65" s="23"/>
      <c r="F65" s="23"/>
      <c r="G65" s="22"/>
      <c r="H65" s="22"/>
      <c r="I65" s="22"/>
      <c r="J65" s="23"/>
      <c r="K65" s="128">
        <f t="shared" si="0"/>
        <v>0</v>
      </c>
      <c r="L65" s="121">
        <v>0</v>
      </c>
      <c r="M65" s="130">
        <f t="shared" si="1"/>
        <v>0</v>
      </c>
      <c r="X65" s="85">
        <f t="shared" si="4"/>
        <v>49</v>
      </c>
      <c r="Y65" s="95" t="s">
        <v>23</v>
      </c>
      <c r="Z65" s="87"/>
      <c r="AA65" s="88"/>
      <c r="AB65" s="89"/>
      <c r="AC65" s="90">
        <f t="shared" si="3"/>
        <v>0</v>
      </c>
      <c r="AD65" s="91"/>
      <c r="AE65" s="92"/>
      <c r="AF65" s="93" t="str">
        <f t="shared" si="7"/>
        <v/>
      </c>
      <c r="AG65" s="93" t="str">
        <f t="shared" si="5"/>
        <v/>
      </c>
      <c r="AH65" s="94">
        <f t="shared" si="6"/>
        <v>0</v>
      </c>
      <c r="AI65" s="92" t="s">
        <v>23</v>
      </c>
    </row>
    <row r="66" spans="2:35" x14ac:dyDescent="0.25">
      <c r="B66" s="17">
        <f t="shared" si="2"/>
        <v>52</v>
      </c>
      <c r="C66" s="23"/>
      <c r="D66" s="24"/>
      <c r="E66" s="23"/>
      <c r="F66" s="23"/>
      <c r="G66" s="22"/>
      <c r="H66" s="22"/>
      <c r="I66" s="22"/>
      <c r="J66" s="23"/>
      <c r="K66" s="128">
        <f t="shared" si="0"/>
        <v>0</v>
      </c>
      <c r="L66" s="121">
        <v>0</v>
      </c>
      <c r="M66" s="130">
        <f t="shared" si="1"/>
        <v>0</v>
      </c>
      <c r="X66" s="85">
        <f t="shared" si="4"/>
        <v>50</v>
      </c>
      <c r="Y66" s="95" t="s">
        <v>23</v>
      </c>
      <c r="Z66" s="87"/>
      <c r="AA66" s="88"/>
      <c r="AB66" s="89"/>
      <c r="AC66" s="90">
        <f t="shared" si="3"/>
        <v>0</v>
      </c>
      <c r="AD66" s="91"/>
      <c r="AE66" s="92"/>
      <c r="AF66" s="93" t="str">
        <f t="shared" si="7"/>
        <v/>
      </c>
      <c r="AG66" s="93" t="str">
        <f t="shared" si="5"/>
        <v/>
      </c>
      <c r="AH66" s="94">
        <f t="shared" si="6"/>
        <v>0</v>
      </c>
      <c r="AI66" s="92" t="s">
        <v>23</v>
      </c>
    </row>
    <row r="67" spans="2:35" x14ac:dyDescent="0.25">
      <c r="B67" s="17">
        <f t="shared" si="2"/>
        <v>53</v>
      </c>
      <c r="C67" s="23"/>
      <c r="D67" s="24"/>
      <c r="E67" s="23"/>
      <c r="F67" s="23"/>
      <c r="G67" s="22"/>
      <c r="H67" s="22"/>
      <c r="I67" s="22"/>
      <c r="J67" s="23"/>
      <c r="K67" s="128">
        <f t="shared" si="0"/>
        <v>0</v>
      </c>
      <c r="L67" s="121">
        <v>0</v>
      </c>
      <c r="M67" s="130">
        <f t="shared" si="1"/>
        <v>0</v>
      </c>
      <c r="X67" s="31"/>
      <c r="Y67" s="96"/>
      <c r="Z67" s="96" t="s">
        <v>120</v>
      </c>
      <c r="AA67" s="97">
        <f>SUM(AA17:AA66)</f>
        <v>0</v>
      </c>
      <c r="AB67" s="98"/>
      <c r="AC67" s="76">
        <f>SUM(AC17:AC66)</f>
        <v>0</v>
      </c>
      <c r="AD67" s="103">
        <f>SUM(AD17:AD66)</f>
        <v>0</v>
      </c>
      <c r="AE67" s="76"/>
      <c r="AF67" s="103"/>
      <c r="AG67" s="99"/>
      <c r="AH67" s="76"/>
      <c r="AI67" s="26"/>
    </row>
    <row r="68" spans="2:35" x14ac:dyDescent="0.25">
      <c r="B68" s="17">
        <f t="shared" si="2"/>
        <v>54</v>
      </c>
      <c r="C68" s="23"/>
      <c r="D68" s="24"/>
      <c r="E68" s="23"/>
      <c r="F68" s="23"/>
      <c r="G68" s="22"/>
      <c r="H68" s="22"/>
      <c r="I68" s="22"/>
      <c r="J68" s="23"/>
      <c r="K68" s="128">
        <f t="shared" si="0"/>
        <v>0</v>
      </c>
      <c r="L68" s="121">
        <v>0</v>
      </c>
      <c r="M68" s="130">
        <f t="shared" si="1"/>
        <v>0</v>
      </c>
      <c r="X68" s="31"/>
      <c r="Y68" s="26"/>
      <c r="Z68" s="26"/>
      <c r="AA68" s="53"/>
      <c r="AB68" s="58"/>
      <c r="AC68" s="58"/>
      <c r="AD68" s="31"/>
      <c r="AE68" s="31"/>
      <c r="AF68" s="26"/>
      <c r="AG68" s="26"/>
      <c r="AH68" s="26"/>
      <c r="AI68" s="26"/>
    </row>
    <row r="69" spans="2:35" x14ac:dyDescent="0.25">
      <c r="B69" s="17">
        <f t="shared" si="2"/>
        <v>55</v>
      </c>
      <c r="C69" s="23"/>
      <c r="D69" s="24"/>
      <c r="E69" s="23"/>
      <c r="F69" s="23"/>
      <c r="G69" s="22"/>
      <c r="H69" s="22"/>
      <c r="I69" s="22"/>
      <c r="J69" s="23"/>
      <c r="K69" s="128">
        <f t="shared" si="0"/>
        <v>0</v>
      </c>
      <c r="L69" s="121">
        <v>0</v>
      </c>
      <c r="M69" s="130">
        <f t="shared" si="1"/>
        <v>0</v>
      </c>
    </row>
    <row r="70" spans="2:35" x14ac:dyDescent="0.25">
      <c r="B70" s="17">
        <f t="shared" si="2"/>
        <v>56</v>
      </c>
      <c r="C70" s="23"/>
      <c r="D70" s="24"/>
      <c r="E70" s="23"/>
      <c r="F70" s="23"/>
      <c r="G70" s="22"/>
      <c r="H70" s="22"/>
      <c r="I70" s="22"/>
      <c r="J70" s="23"/>
      <c r="K70" s="128">
        <f t="shared" si="0"/>
        <v>0</v>
      </c>
      <c r="L70" s="121">
        <v>0</v>
      </c>
      <c r="M70" s="130">
        <f t="shared" si="1"/>
        <v>0</v>
      </c>
    </row>
    <row r="71" spans="2:35" x14ac:dyDescent="0.25">
      <c r="B71" s="17">
        <f t="shared" si="2"/>
        <v>57</v>
      </c>
      <c r="C71" s="23"/>
      <c r="D71" s="24"/>
      <c r="E71" s="23"/>
      <c r="F71" s="23"/>
      <c r="G71" s="22"/>
      <c r="H71" s="22"/>
      <c r="I71" s="22"/>
      <c r="J71" s="23"/>
      <c r="K71" s="128">
        <f t="shared" si="0"/>
        <v>0</v>
      </c>
      <c r="L71" s="121">
        <v>0</v>
      </c>
      <c r="M71" s="130">
        <f t="shared" si="1"/>
        <v>0</v>
      </c>
    </row>
    <row r="72" spans="2:35" x14ac:dyDescent="0.25">
      <c r="B72" s="17">
        <f t="shared" si="2"/>
        <v>58</v>
      </c>
      <c r="C72" s="23"/>
      <c r="D72" s="24"/>
      <c r="E72" s="23"/>
      <c r="F72" s="23"/>
      <c r="G72" s="22"/>
      <c r="H72" s="22"/>
      <c r="I72" s="22"/>
      <c r="J72" s="23"/>
      <c r="K72" s="128">
        <f t="shared" si="0"/>
        <v>0</v>
      </c>
      <c r="L72" s="121">
        <v>0</v>
      </c>
      <c r="M72" s="130">
        <f t="shared" si="1"/>
        <v>0</v>
      </c>
    </row>
    <row r="73" spans="2:35" x14ac:dyDescent="0.25">
      <c r="B73" s="17">
        <f t="shared" si="2"/>
        <v>59</v>
      </c>
      <c r="C73" s="23"/>
      <c r="D73" s="24"/>
      <c r="E73" s="23"/>
      <c r="F73" s="23"/>
      <c r="G73" s="22"/>
      <c r="H73" s="22"/>
      <c r="I73" s="22"/>
      <c r="J73" s="23"/>
      <c r="K73" s="128">
        <f t="shared" si="0"/>
        <v>0</v>
      </c>
      <c r="L73" s="121">
        <v>0</v>
      </c>
      <c r="M73" s="130">
        <f t="shared" si="1"/>
        <v>0</v>
      </c>
    </row>
    <row r="74" spans="2:35" x14ac:dyDescent="0.25">
      <c r="B74" s="17">
        <f t="shared" si="2"/>
        <v>60</v>
      </c>
      <c r="C74" s="23"/>
      <c r="D74" s="24"/>
      <c r="E74" s="23"/>
      <c r="F74" s="23"/>
      <c r="G74" s="22"/>
      <c r="H74" s="22"/>
      <c r="I74" s="22"/>
      <c r="J74" s="23"/>
      <c r="K74" s="128">
        <f t="shared" si="0"/>
        <v>0</v>
      </c>
      <c r="L74" s="121">
        <v>0</v>
      </c>
      <c r="M74" s="130">
        <f t="shared" si="1"/>
        <v>0</v>
      </c>
    </row>
    <row r="75" spans="2:35" x14ac:dyDescent="0.25">
      <c r="B75" s="17">
        <f t="shared" si="2"/>
        <v>61</v>
      </c>
      <c r="C75" s="23"/>
      <c r="D75" s="24"/>
      <c r="E75" s="23"/>
      <c r="F75" s="23"/>
      <c r="G75" s="22"/>
      <c r="H75" s="22"/>
      <c r="I75" s="22"/>
      <c r="J75" s="23"/>
      <c r="K75" s="128">
        <f t="shared" si="0"/>
        <v>0</v>
      </c>
      <c r="L75" s="121">
        <v>0</v>
      </c>
      <c r="M75" s="130">
        <f t="shared" si="1"/>
        <v>0</v>
      </c>
    </row>
    <row r="76" spans="2:35" x14ac:dyDescent="0.25">
      <c r="B76" s="17">
        <f t="shared" si="2"/>
        <v>62</v>
      </c>
      <c r="C76" s="23"/>
      <c r="D76" s="24"/>
      <c r="E76" s="23"/>
      <c r="F76" s="23"/>
      <c r="G76" s="22"/>
      <c r="H76" s="22"/>
      <c r="I76" s="22"/>
      <c r="J76" s="23"/>
      <c r="K76" s="128">
        <f t="shared" si="0"/>
        <v>0</v>
      </c>
      <c r="L76" s="121">
        <v>0</v>
      </c>
      <c r="M76" s="130">
        <f t="shared" si="1"/>
        <v>0</v>
      </c>
    </row>
    <row r="77" spans="2:35" x14ac:dyDescent="0.25">
      <c r="B77" s="17">
        <f t="shared" si="2"/>
        <v>63</v>
      </c>
      <c r="C77" s="23"/>
      <c r="D77" s="24"/>
      <c r="E77" s="23"/>
      <c r="F77" s="23"/>
      <c r="G77" s="22"/>
      <c r="H77" s="22"/>
      <c r="I77" s="22"/>
      <c r="J77" s="23"/>
      <c r="K77" s="128">
        <f t="shared" si="0"/>
        <v>0</v>
      </c>
      <c r="L77" s="121">
        <v>0</v>
      </c>
      <c r="M77" s="130">
        <f t="shared" si="1"/>
        <v>0</v>
      </c>
    </row>
    <row r="78" spans="2:35" x14ac:dyDescent="0.25">
      <c r="B78" s="17">
        <f t="shared" si="2"/>
        <v>64</v>
      </c>
      <c r="C78" s="23"/>
      <c r="D78" s="24"/>
      <c r="E78" s="23"/>
      <c r="F78" s="23"/>
      <c r="G78" s="22"/>
      <c r="H78" s="22"/>
      <c r="I78" s="22"/>
      <c r="J78" s="23"/>
      <c r="K78" s="128">
        <f t="shared" ref="K78:K114" si="8">G78</f>
        <v>0</v>
      </c>
      <c r="L78" s="121">
        <v>0</v>
      </c>
      <c r="M78" s="130">
        <f t="shared" ref="M78:M114" si="9">IF(K78=0,+L78,(K78*L78))</f>
        <v>0</v>
      </c>
    </row>
    <row r="79" spans="2:35" x14ac:dyDescent="0.25">
      <c r="B79" s="17">
        <f t="shared" si="2"/>
        <v>65</v>
      </c>
      <c r="C79" s="23"/>
      <c r="D79" s="24"/>
      <c r="E79" s="23"/>
      <c r="F79" s="23"/>
      <c r="G79" s="22"/>
      <c r="H79" s="22"/>
      <c r="I79" s="22"/>
      <c r="J79" s="23"/>
      <c r="K79" s="128">
        <f t="shared" si="8"/>
        <v>0</v>
      </c>
      <c r="L79" s="121">
        <v>0</v>
      </c>
      <c r="M79" s="130">
        <f t="shared" si="9"/>
        <v>0</v>
      </c>
    </row>
    <row r="80" spans="2:35" x14ac:dyDescent="0.25">
      <c r="B80" s="17">
        <f t="shared" si="2"/>
        <v>66</v>
      </c>
      <c r="C80" s="23"/>
      <c r="D80" s="24"/>
      <c r="E80" s="23"/>
      <c r="F80" s="23"/>
      <c r="G80" s="22"/>
      <c r="H80" s="22"/>
      <c r="I80" s="22"/>
      <c r="J80" s="23"/>
      <c r="K80" s="128">
        <f t="shared" si="8"/>
        <v>0</v>
      </c>
      <c r="L80" s="121">
        <v>0</v>
      </c>
      <c r="M80" s="130">
        <f t="shared" si="9"/>
        <v>0</v>
      </c>
    </row>
    <row r="81" spans="2:29" x14ac:dyDescent="0.25">
      <c r="B81" s="17">
        <f t="shared" ref="B81:B114" si="10">B80+1</f>
        <v>67</v>
      </c>
      <c r="C81" s="23"/>
      <c r="D81" s="24"/>
      <c r="E81" s="23"/>
      <c r="F81" s="23"/>
      <c r="G81" s="22"/>
      <c r="H81" s="22"/>
      <c r="I81" s="22"/>
      <c r="J81" s="23"/>
      <c r="K81" s="128">
        <f t="shared" si="8"/>
        <v>0</v>
      </c>
      <c r="L81" s="121">
        <v>0</v>
      </c>
      <c r="M81" s="130">
        <f t="shared" si="9"/>
        <v>0</v>
      </c>
      <c r="O81" s="3"/>
      <c r="P81" s="3"/>
      <c r="Q81" s="3"/>
      <c r="R81" s="3"/>
      <c r="S81" s="3"/>
      <c r="T81" s="3"/>
      <c r="AA81" s="3"/>
      <c r="AB81" s="3"/>
      <c r="AC81" s="3"/>
    </row>
    <row r="82" spans="2:29" x14ac:dyDescent="0.25">
      <c r="B82" s="17">
        <f t="shared" si="10"/>
        <v>68</v>
      </c>
      <c r="C82" s="23"/>
      <c r="D82" s="24"/>
      <c r="E82" s="23"/>
      <c r="F82" s="23"/>
      <c r="G82" s="22"/>
      <c r="H82" s="22"/>
      <c r="I82" s="22"/>
      <c r="J82" s="23"/>
      <c r="K82" s="128">
        <f t="shared" si="8"/>
        <v>0</v>
      </c>
      <c r="L82" s="121">
        <v>0</v>
      </c>
      <c r="M82" s="130">
        <f t="shared" si="9"/>
        <v>0</v>
      </c>
      <c r="O82" s="3"/>
      <c r="P82" s="3"/>
      <c r="Q82" s="3"/>
      <c r="R82" s="3"/>
      <c r="S82" s="3"/>
      <c r="T82" s="3"/>
      <c r="AA82" s="3"/>
      <c r="AB82" s="3"/>
      <c r="AC82" s="3"/>
    </row>
    <row r="83" spans="2:29" x14ac:dyDescent="0.25">
      <c r="B83" s="17">
        <f t="shared" si="10"/>
        <v>69</v>
      </c>
      <c r="C83" s="23"/>
      <c r="D83" s="24"/>
      <c r="E83" s="23"/>
      <c r="F83" s="23"/>
      <c r="G83" s="22"/>
      <c r="H83" s="22"/>
      <c r="I83" s="22"/>
      <c r="J83" s="23"/>
      <c r="K83" s="128">
        <f t="shared" si="8"/>
        <v>0</v>
      </c>
      <c r="L83" s="121">
        <v>0</v>
      </c>
      <c r="M83" s="130">
        <f t="shared" si="9"/>
        <v>0</v>
      </c>
      <c r="O83" s="3"/>
      <c r="P83" s="3"/>
      <c r="Q83" s="3"/>
      <c r="R83" s="3"/>
      <c r="S83" s="3"/>
      <c r="T83" s="3"/>
      <c r="AA83" s="3"/>
      <c r="AB83" s="3"/>
      <c r="AC83" s="3"/>
    </row>
    <row r="84" spans="2:29" x14ac:dyDescent="0.25">
      <c r="B84" s="17">
        <f t="shared" si="10"/>
        <v>70</v>
      </c>
      <c r="C84" s="23"/>
      <c r="D84" s="24"/>
      <c r="E84" s="23"/>
      <c r="F84" s="23"/>
      <c r="G84" s="22"/>
      <c r="H84" s="22"/>
      <c r="I84" s="22"/>
      <c r="J84" s="23"/>
      <c r="K84" s="128">
        <f t="shared" si="8"/>
        <v>0</v>
      </c>
      <c r="L84" s="121">
        <v>0</v>
      </c>
      <c r="M84" s="130">
        <f t="shared" si="9"/>
        <v>0</v>
      </c>
      <c r="O84" s="3"/>
      <c r="P84" s="3"/>
      <c r="Q84" s="3"/>
      <c r="R84" s="3"/>
      <c r="S84" s="3"/>
      <c r="T84" s="3"/>
      <c r="AA84" s="3"/>
      <c r="AB84" s="3"/>
      <c r="AC84" s="3"/>
    </row>
    <row r="85" spans="2:29" x14ac:dyDescent="0.25">
      <c r="B85" s="17">
        <f t="shared" si="10"/>
        <v>71</v>
      </c>
      <c r="C85" s="23"/>
      <c r="D85" s="24"/>
      <c r="E85" s="23"/>
      <c r="F85" s="23"/>
      <c r="G85" s="22"/>
      <c r="H85" s="22"/>
      <c r="I85" s="22"/>
      <c r="J85" s="23"/>
      <c r="K85" s="128">
        <f t="shared" si="8"/>
        <v>0</v>
      </c>
      <c r="L85" s="121">
        <v>0</v>
      </c>
      <c r="M85" s="130">
        <f t="shared" si="9"/>
        <v>0</v>
      </c>
      <c r="O85" s="3"/>
      <c r="P85" s="3"/>
      <c r="Q85" s="3"/>
      <c r="R85" s="3"/>
      <c r="S85" s="3"/>
      <c r="T85" s="3"/>
      <c r="AA85" s="3"/>
      <c r="AB85" s="3"/>
      <c r="AC85" s="3"/>
    </row>
    <row r="86" spans="2:29" x14ac:dyDescent="0.25">
      <c r="B86" s="17">
        <f t="shared" si="10"/>
        <v>72</v>
      </c>
      <c r="C86" s="23"/>
      <c r="D86" s="24"/>
      <c r="E86" s="23"/>
      <c r="F86" s="23"/>
      <c r="G86" s="22"/>
      <c r="H86" s="22"/>
      <c r="I86" s="22"/>
      <c r="J86" s="23"/>
      <c r="K86" s="128">
        <f t="shared" si="8"/>
        <v>0</v>
      </c>
      <c r="L86" s="121">
        <v>0</v>
      </c>
      <c r="M86" s="130">
        <f t="shared" si="9"/>
        <v>0</v>
      </c>
      <c r="O86" s="3"/>
      <c r="P86" s="3"/>
      <c r="Q86" s="3"/>
      <c r="R86" s="3"/>
      <c r="S86" s="3"/>
      <c r="T86" s="3"/>
      <c r="AA86" s="3"/>
      <c r="AB86" s="3"/>
      <c r="AC86" s="3"/>
    </row>
    <row r="87" spans="2:29" x14ac:dyDescent="0.25">
      <c r="B87" s="17">
        <f t="shared" si="10"/>
        <v>73</v>
      </c>
      <c r="C87" s="23"/>
      <c r="D87" s="24"/>
      <c r="E87" s="23"/>
      <c r="F87" s="23"/>
      <c r="G87" s="22"/>
      <c r="H87" s="22"/>
      <c r="I87" s="22"/>
      <c r="J87" s="23"/>
      <c r="K87" s="128">
        <f t="shared" si="8"/>
        <v>0</v>
      </c>
      <c r="L87" s="121">
        <v>0</v>
      </c>
      <c r="M87" s="130">
        <f t="shared" si="9"/>
        <v>0</v>
      </c>
      <c r="O87" s="3"/>
      <c r="P87" s="3"/>
      <c r="Q87" s="3"/>
      <c r="R87" s="3"/>
      <c r="S87" s="3"/>
      <c r="T87" s="3"/>
      <c r="AA87" s="3"/>
      <c r="AB87" s="3"/>
      <c r="AC87" s="3"/>
    </row>
    <row r="88" spans="2:29" x14ac:dyDescent="0.25">
      <c r="B88" s="17">
        <f t="shared" si="10"/>
        <v>74</v>
      </c>
      <c r="C88" s="23"/>
      <c r="D88" s="24"/>
      <c r="E88" s="23"/>
      <c r="F88" s="23"/>
      <c r="G88" s="22"/>
      <c r="H88" s="22"/>
      <c r="I88" s="22"/>
      <c r="J88" s="23"/>
      <c r="K88" s="128">
        <f t="shared" si="8"/>
        <v>0</v>
      </c>
      <c r="L88" s="121">
        <v>0</v>
      </c>
      <c r="M88" s="130">
        <f t="shared" si="9"/>
        <v>0</v>
      </c>
      <c r="O88" s="3"/>
      <c r="P88" s="3"/>
      <c r="Q88" s="3"/>
      <c r="R88" s="3"/>
      <c r="S88" s="3"/>
      <c r="T88" s="3"/>
      <c r="AA88" s="3"/>
      <c r="AB88" s="3"/>
      <c r="AC88" s="3"/>
    </row>
    <row r="89" spans="2:29" x14ac:dyDescent="0.25">
      <c r="B89" s="17">
        <f t="shared" si="10"/>
        <v>75</v>
      </c>
      <c r="C89" s="23"/>
      <c r="D89" s="24"/>
      <c r="E89" s="23"/>
      <c r="F89" s="23"/>
      <c r="G89" s="22"/>
      <c r="H89" s="22"/>
      <c r="I89" s="22"/>
      <c r="J89" s="23"/>
      <c r="K89" s="128">
        <f t="shared" si="8"/>
        <v>0</v>
      </c>
      <c r="L89" s="121">
        <v>0</v>
      </c>
      <c r="M89" s="130">
        <f t="shared" si="9"/>
        <v>0</v>
      </c>
      <c r="O89" s="3"/>
      <c r="P89" s="3"/>
      <c r="Q89" s="3"/>
      <c r="R89" s="3"/>
      <c r="S89" s="3"/>
      <c r="T89" s="3"/>
      <c r="AA89" s="3"/>
      <c r="AB89" s="3"/>
      <c r="AC89" s="3"/>
    </row>
    <row r="90" spans="2:29" x14ac:dyDescent="0.25">
      <c r="B90" s="17">
        <f t="shared" si="10"/>
        <v>76</v>
      </c>
      <c r="C90" s="23"/>
      <c r="D90" s="24"/>
      <c r="E90" s="23"/>
      <c r="F90" s="23"/>
      <c r="G90" s="22"/>
      <c r="H90" s="22"/>
      <c r="I90" s="22"/>
      <c r="J90" s="23"/>
      <c r="K90" s="128">
        <f t="shared" si="8"/>
        <v>0</v>
      </c>
      <c r="L90" s="121">
        <v>0</v>
      </c>
      <c r="M90" s="130">
        <f t="shared" si="9"/>
        <v>0</v>
      </c>
      <c r="O90" s="3"/>
      <c r="P90" s="3"/>
      <c r="Q90" s="3"/>
      <c r="R90" s="3"/>
      <c r="S90" s="3"/>
      <c r="T90" s="3"/>
      <c r="AA90" s="3"/>
      <c r="AB90" s="3"/>
      <c r="AC90" s="3"/>
    </row>
    <row r="91" spans="2:29" x14ac:dyDescent="0.25">
      <c r="B91" s="17">
        <f t="shared" si="10"/>
        <v>77</v>
      </c>
      <c r="C91" s="23"/>
      <c r="D91" s="24"/>
      <c r="E91" s="23"/>
      <c r="F91" s="23"/>
      <c r="G91" s="22"/>
      <c r="H91" s="22"/>
      <c r="I91" s="22"/>
      <c r="J91" s="23"/>
      <c r="K91" s="128">
        <f t="shared" si="8"/>
        <v>0</v>
      </c>
      <c r="L91" s="121">
        <v>0</v>
      </c>
      <c r="M91" s="130">
        <f t="shared" si="9"/>
        <v>0</v>
      </c>
      <c r="O91" s="3"/>
      <c r="P91" s="3"/>
      <c r="Q91" s="3"/>
      <c r="R91" s="3"/>
      <c r="S91" s="3"/>
      <c r="T91" s="3"/>
      <c r="AA91" s="3"/>
      <c r="AB91" s="3"/>
      <c r="AC91" s="3"/>
    </row>
    <row r="92" spans="2:29" x14ac:dyDescent="0.25">
      <c r="B92" s="17">
        <f t="shared" si="10"/>
        <v>78</v>
      </c>
      <c r="C92" s="23"/>
      <c r="D92" s="24"/>
      <c r="E92" s="23"/>
      <c r="F92" s="23"/>
      <c r="G92" s="22"/>
      <c r="H92" s="22"/>
      <c r="I92" s="22"/>
      <c r="J92" s="23"/>
      <c r="K92" s="128">
        <f t="shared" si="8"/>
        <v>0</v>
      </c>
      <c r="L92" s="121">
        <v>0</v>
      </c>
      <c r="M92" s="130">
        <f t="shared" si="9"/>
        <v>0</v>
      </c>
      <c r="O92" s="3"/>
      <c r="P92" s="3"/>
      <c r="Q92" s="3"/>
      <c r="R92" s="3"/>
      <c r="S92" s="3"/>
      <c r="T92" s="3"/>
      <c r="AA92" s="3"/>
      <c r="AB92" s="3"/>
      <c r="AC92" s="3"/>
    </row>
    <row r="93" spans="2:29" x14ac:dyDescent="0.25">
      <c r="B93" s="17">
        <f t="shared" si="10"/>
        <v>79</v>
      </c>
      <c r="C93" s="23"/>
      <c r="D93" s="24"/>
      <c r="E93" s="23"/>
      <c r="F93" s="23"/>
      <c r="G93" s="22"/>
      <c r="H93" s="22"/>
      <c r="I93" s="22"/>
      <c r="J93" s="23"/>
      <c r="K93" s="128">
        <f t="shared" si="8"/>
        <v>0</v>
      </c>
      <c r="L93" s="121">
        <v>0</v>
      </c>
      <c r="M93" s="130">
        <f t="shared" si="9"/>
        <v>0</v>
      </c>
      <c r="O93" s="3"/>
      <c r="P93" s="3"/>
      <c r="Q93" s="3"/>
      <c r="R93" s="3"/>
      <c r="S93" s="3"/>
      <c r="T93" s="3"/>
      <c r="AA93" s="3"/>
      <c r="AB93" s="3"/>
      <c r="AC93" s="3"/>
    </row>
    <row r="94" spans="2:29" x14ac:dyDescent="0.25">
      <c r="B94" s="17">
        <f t="shared" si="10"/>
        <v>80</v>
      </c>
      <c r="C94" s="23"/>
      <c r="D94" s="24"/>
      <c r="E94" s="23"/>
      <c r="F94" s="23"/>
      <c r="G94" s="22"/>
      <c r="H94" s="22"/>
      <c r="I94" s="22"/>
      <c r="J94" s="23"/>
      <c r="K94" s="128">
        <f t="shared" si="8"/>
        <v>0</v>
      </c>
      <c r="L94" s="121">
        <v>0</v>
      </c>
      <c r="M94" s="130">
        <f t="shared" si="9"/>
        <v>0</v>
      </c>
      <c r="O94" s="3"/>
      <c r="P94" s="3"/>
      <c r="Q94" s="3"/>
      <c r="R94" s="3"/>
      <c r="S94" s="3"/>
      <c r="T94" s="3"/>
      <c r="AA94" s="3"/>
      <c r="AB94" s="3"/>
      <c r="AC94" s="3"/>
    </row>
    <row r="95" spans="2:29" x14ac:dyDescent="0.25">
      <c r="B95" s="17">
        <f t="shared" si="10"/>
        <v>81</v>
      </c>
      <c r="C95" s="23"/>
      <c r="D95" s="24"/>
      <c r="E95" s="23"/>
      <c r="F95" s="23"/>
      <c r="G95" s="22"/>
      <c r="H95" s="22"/>
      <c r="I95" s="22"/>
      <c r="J95" s="23"/>
      <c r="K95" s="128">
        <f t="shared" si="8"/>
        <v>0</v>
      </c>
      <c r="L95" s="121">
        <v>0</v>
      </c>
      <c r="M95" s="130">
        <f t="shared" si="9"/>
        <v>0</v>
      </c>
      <c r="O95" s="3"/>
      <c r="P95" s="3"/>
      <c r="Q95" s="3"/>
      <c r="R95" s="3"/>
      <c r="S95" s="3"/>
      <c r="T95" s="3"/>
      <c r="AA95" s="3"/>
      <c r="AB95" s="3"/>
      <c r="AC95" s="3"/>
    </row>
    <row r="96" spans="2:29" x14ac:dyDescent="0.25">
      <c r="B96" s="17">
        <f t="shared" si="10"/>
        <v>82</v>
      </c>
      <c r="C96" s="23"/>
      <c r="D96" s="24"/>
      <c r="E96" s="23"/>
      <c r="F96" s="23"/>
      <c r="G96" s="22"/>
      <c r="H96" s="22"/>
      <c r="I96" s="22"/>
      <c r="J96" s="23"/>
      <c r="K96" s="128">
        <f t="shared" si="8"/>
        <v>0</v>
      </c>
      <c r="L96" s="121">
        <v>0</v>
      </c>
      <c r="M96" s="130">
        <f t="shared" si="9"/>
        <v>0</v>
      </c>
      <c r="O96" s="3"/>
      <c r="P96" s="3"/>
      <c r="Q96" s="3"/>
      <c r="R96" s="3"/>
      <c r="S96" s="3"/>
      <c r="T96" s="3"/>
      <c r="AA96" s="3"/>
      <c r="AB96" s="3"/>
      <c r="AC96" s="3"/>
    </row>
    <row r="97" spans="2:29" x14ac:dyDescent="0.25">
      <c r="B97" s="17">
        <f t="shared" si="10"/>
        <v>83</v>
      </c>
      <c r="C97" s="23"/>
      <c r="D97" s="24"/>
      <c r="E97" s="23"/>
      <c r="F97" s="23"/>
      <c r="G97" s="22"/>
      <c r="H97" s="22"/>
      <c r="I97" s="22"/>
      <c r="J97" s="23"/>
      <c r="K97" s="128">
        <f t="shared" si="8"/>
        <v>0</v>
      </c>
      <c r="L97" s="121">
        <v>0</v>
      </c>
      <c r="M97" s="130">
        <f t="shared" si="9"/>
        <v>0</v>
      </c>
      <c r="O97" s="3"/>
      <c r="P97" s="3"/>
      <c r="Q97" s="3"/>
      <c r="R97" s="3"/>
      <c r="S97" s="3"/>
      <c r="T97" s="3"/>
      <c r="AA97" s="3"/>
      <c r="AB97" s="3"/>
      <c r="AC97" s="3"/>
    </row>
    <row r="98" spans="2:29" x14ac:dyDescent="0.25">
      <c r="B98" s="17">
        <f t="shared" si="10"/>
        <v>84</v>
      </c>
      <c r="C98" s="23"/>
      <c r="D98" s="24"/>
      <c r="E98" s="23"/>
      <c r="F98" s="23"/>
      <c r="G98" s="22"/>
      <c r="H98" s="22"/>
      <c r="I98" s="22"/>
      <c r="J98" s="23"/>
      <c r="K98" s="128">
        <f t="shared" si="8"/>
        <v>0</v>
      </c>
      <c r="L98" s="121">
        <v>0</v>
      </c>
      <c r="M98" s="130">
        <f t="shared" si="9"/>
        <v>0</v>
      </c>
      <c r="O98" s="3"/>
      <c r="P98" s="3"/>
      <c r="Q98" s="3"/>
      <c r="R98" s="3"/>
      <c r="S98" s="3"/>
      <c r="T98" s="3"/>
      <c r="AA98" s="3"/>
      <c r="AB98" s="3"/>
      <c r="AC98" s="3"/>
    </row>
    <row r="99" spans="2:29" x14ac:dyDescent="0.25">
      <c r="B99" s="17">
        <f t="shared" si="10"/>
        <v>85</v>
      </c>
      <c r="C99" s="23"/>
      <c r="D99" s="24"/>
      <c r="E99" s="23"/>
      <c r="F99" s="23"/>
      <c r="G99" s="22"/>
      <c r="H99" s="22"/>
      <c r="I99" s="22"/>
      <c r="J99" s="23"/>
      <c r="K99" s="128">
        <f t="shared" si="8"/>
        <v>0</v>
      </c>
      <c r="L99" s="121">
        <v>0</v>
      </c>
      <c r="M99" s="130">
        <f t="shared" si="9"/>
        <v>0</v>
      </c>
      <c r="O99" s="3"/>
      <c r="P99" s="3"/>
      <c r="Q99" s="3"/>
      <c r="R99" s="3"/>
      <c r="S99" s="3"/>
      <c r="T99" s="3"/>
      <c r="AA99" s="3"/>
      <c r="AB99" s="3"/>
      <c r="AC99" s="3"/>
    </row>
    <row r="100" spans="2:29" x14ac:dyDescent="0.25">
      <c r="B100" s="17">
        <f t="shared" si="10"/>
        <v>86</v>
      </c>
      <c r="C100" s="23"/>
      <c r="D100" s="24"/>
      <c r="E100" s="23"/>
      <c r="F100" s="23"/>
      <c r="G100" s="22"/>
      <c r="H100" s="22"/>
      <c r="I100" s="22"/>
      <c r="J100" s="23"/>
      <c r="K100" s="128">
        <f t="shared" si="8"/>
        <v>0</v>
      </c>
      <c r="L100" s="121">
        <v>0</v>
      </c>
      <c r="M100" s="130">
        <f t="shared" si="9"/>
        <v>0</v>
      </c>
      <c r="O100" s="3"/>
      <c r="P100" s="3"/>
      <c r="Q100" s="3"/>
      <c r="R100" s="3"/>
      <c r="S100" s="3"/>
      <c r="T100" s="3"/>
      <c r="AA100" s="3"/>
      <c r="AB100" s="3"/>
      <c r="AC100" s="3"/>
    </row>
    <row r="101" spans="2:29" x14ac:dyDescent="0.25">
      <c r="B101" s="17">
        <f t="shared" si="10"/>
        <v>87</v>
      </c>
      <c r="C101" s="23"/>
      <c r="D101" s="24"/>
      <c r="E101" s="23"/>
      <c r="F101" s="23"/>
      <c r="G101" s="22"/>
      <c r="H101" s="22"/>
      <c r="I101" s="22"/>
      <c r="J101" s="23"/>
      <c r="K101" s="128">
        <f t="shared" si="8"/>
        <v>0</v>
      </c>
      <c r="L101" s="121">
        <v>0</v>
      </c>
      <c r="M101" s="130">
        <f t="shared" si="9"/>
        <v>0</v>
      </c>
      <c r="O101" s="3"/>
      <c r="P101" s="3"/>
      <c r="Q101" s="3"/>
      <c r="R101" s="3"/>
      <c r="S101" s="3"/>
      <c r="T101" s="3"/>
      <c r="AA101" s="3"/>
      <c r="AB101" s="3"/>
      <c r="AC101" s="3"/>
    </row>
    <row r="102" spans="2:29" x14ac:dyDescent="0.25">
      <c r="B102" s="17">
        <f t="shared" si="10"/>
        <v>88</v>
      </c>
      <c r="C102" s="23"/>
      <c r="D102" s="24"/>
      <c r="E102" s="23"/>
      <c r="F102" s="23"/>
      <c r="G102" s="22"/>
      <c r="H102" s="22"/>
      <c r="I102" s="22"/>
      <c r="J102" s="23"/>
      <c r="K102" s="128">
        <f t="shared" si="8"/>
        <v>0</v>
      </c>
      <c r="L102" s="121">
        <v>0</v>
      </c>
      <c r="M102" s="130">
        <f t="shared" si="9"/>
        <v>0</v>
      </c>
      <c r="O102" s="3"/>
      <c r="P102" s="3"/>
      <c r="Q102" s="3"/>
      <c r="R102" s="3"/>
      <c r="S102" s="3"/>
      <c r="T102" s="3"/>
      <c r="AA102" s="3"/>
      <c r="AB102" s="3"/>
      <c r="AC102" s="3"/>
    </row>
    <row r="103" spans="2:29" x14ac:dyDescent="0.25">
      <c r="B103" s="17">
        <f t="shared" si="10"/>
        <v>89</v>
      </c>
      <c r="C103" s="23"/>
      <c r="D103" s="24"/>
      <c r="E103" s="23"/>
      <c r="F103" s="23"/>
      <c r="G103" s="22"/>
      <c r="H103" s="22"/>
      <c r="I103" s="22"/>
      <c r="J103" s="23"/>
      <c r="K103" s="128">
        <f t="shared" si="8"/>
        <v>0</v>
      </c>
      <c r="L103" s="121">
        <v>0</v>
      </c>
      <c r="M103" s="130">
        <f t="shared" si="9"/>
        <v>0</v>
      </c>
      <c r="O103" s="3"/>
      <c r="P103" s="3"/>
      <c r="Q103" s="3"/>
      <c r="R103" s="3"/>
      <c r="S103" s="3"/>
      <c r="T103" s="3"/>
      <c r="AA103" s="3"/>
      <c r="AB103" s="3"/>
      <c r="AC103" s="3"/>
    </row>
    <row r="104" spans="2:29" x14ac:dyDescent="0.25">
      <c r="B104" s="17">
        <f t="shared" si="10"/>
        <v>90</v>
      </c>
      <c r="C104" s="23"/>
      <c r="D104" s="24"/>
      <c r="E104" s="23"/>
      <c r="F104" s="23"/>
      <c r="G104" s="22"/>
      <c r="H104" s="22"/>
      <c r="I104" s="22"/>
      <c r="J104" s="23"/>
      <c r="K104" s="128">
        <f t="shared" si="8"/>
        <v>0</v>
      </c>
      <c r="L104" s="121">
        <v>0</v>
      </c>
      <c r="M104" s="130">
        <f t="shared" si="9"/>
        <v>0</v>
      </c>
      <c r="O104" s="3"/>
      <c r="P104" s="3"/>
      <c r="Q104" s="3"/>
      <c r="R104" s="3"/>
      <c r="S104" s="3"/>
      <c r="T104" s="3"/>
      <c r="AA104" s="3"/>
      <c r="AB104" s="3"/>
      <c r="AC104" s="3"/>
    </row>
    <row r="105" spans="2:29" x14ac:dyDescent="0.25">
      <c r="B105" s="17">
        <f t="shared" si="10"/>
        <v>91</v>
      </c>
      <c r="C105" s="23"/>
      <c r="D105" s="24"/>
      <c r="E105" s="23"/>
      <c r="F105" s="23"/>
      <c r="G105" s="22"/>
      <c r="H105" s="22"/>
      <c r="I105" s="22"/>
      <c r="J105" s="23"/>
      <c r="K105" s="128">
        <f t="shared" si="8"/>
        <v>0</v>
      </c>
      <c r="L105" s="121">
        <v>0</v>
      </c>
      <c r="M105" s="130">
        <f t="shared" si="9"/>
        <v>0</v>
      </c>
      <c r="O105" s="3"/>
      <c r="P105" s="3"/>
      <c r="Q105" s="3"/>
      <c r="R105" s="3"/>
      <c r="S105" s="3"/>
      <c r="T105" s="3"/>
      <c r="AA105" s="3"/>
      <c r="AB105" s="3"/>
      <c r="AC105" s="3"/>
    </row>
    <row r="106" spans="2:29" x14ac:dyDescent="0.25">
      <c r="B106" s="17">
        <f t="shared" si="10"/>
        <v>92</v>
      </c>
      <c r="C106" s="23"/>
      <c r="D106" s="24"/>
      <c r="E106" s="23"/>
      <c r="F106" s="23"/>
      <c r="G106" s="22"/>
      <c r="H106" s="22"/>
      <c r="I106" s="22"/>
      <c r="J106" s="23"/>
      <c r="K106" s="128">
        <f t="shared" si="8"/>
        <v>0</v>
      </c>
      <c r="L106" s="121">
        <v>0</v>
      </c>
      <c r="M106" s="130">
        <f t="shared" si="9"/>
        <v>0</v>
      </c>
      <c r="O106" s="3"/>
      <c r="P106" s="3"/>
      <c r="Q106" s="3"/>
      <c r="R106" s="3"/>
      <c r="S106" s="3"/>
      <c r="T106" s="3"/>
      <c r="AA106" s="3"/>
      <c r="AB106" s="3"/>
      <c r="AC106" s="3"/>
    </row>
    <row r="107" spans="2:29" x14ac:dyDescent="0.25">
      <c r="B107" s="17">
        <f t="shared" si="10"/>
        <v>93</v>
      </c>
      <c r="C107" s="23"/>
      <c r="D107" s="24"/>
      <c r="E107" s="23"/>
      <c r="F107" s="23"/>
      <c r="G107" s="22"/>
      <c r="H107" s="22"/>
      <c r="I107" s="22"/>
      <c r="J107" s="23"/>
      <c r="K107" s="128">
        <f t="shared" si="8"/>
        <v>0</v>
      </c>
      <c r="L107" s="121">
        <v>0</v>
      </c>
      <c r="M107" s="130">
        <f t="shared" si="9"/>
        <v>0</v>
      </c>
      <c r="O107" s="3"/>
      <c r="P107" s="3"/>
      <c r="Q107" s="3"/>
      <c r="R107" s="3"/>
      <c r="S107" s="3"/>
      <c r="T107" s="3"/>
      <c r="AA107" s="3"/>
      <c r="AB107" s="3"/>
      <c r="AC107" s="3"/>
    </row>
    <row r="108" spans="2:29" x14ac:dyDescent="0.25">
      <c r="B108" s="17">
        <f t="shared" si="10"/>
        <v>94</v>
      </c>
      <c r="C108" s="23"/>
      <c r="D108" s="24"/>
      <c r="E108" s="23"/>
      <c r="F108" s="23"/>
      <c r="G108" s="22"/>
      <c r="H108" s="22"/>
      <c r="I108" s="22"/>
      <c r="J108" s="23"/>
      <c r="K108" s="128">
        <f t="shared" si="8"/>
        <v>0</v>
      </c>
      <c r="L108" s="121">
        <v>0</v>
      </c>
      <c r="M108" s="130">
        <f t="shared" si="9"/>
        <v>0</v>
      </c>
      <c r="O108" s="3"/>
      <c r="P108" s="3"/>
      <c r="Q108" s="3"/>
      <c r="R108" s="3"/>
      <c r="S108" s="3"/>
      <c r="T108" s="3"/>
      <c r="AA108" s="3"/>
      <c r="AB108" s="3"/>
      <c r="AC108" s="3"/>
    </row>
    <row r="109" spans="2:29" x14ac:dyDescent="0.25">
      <c r="B109" s="17">
        <f t="shared" si="10"/>
        <v>95</v>
      </c>
      <c r="C109" s="23"/>
      <c r="D109" s="24"/>
      <c r="E109" s="23"/>
      <c r="F109" s="23"/>
      <c r="G109" s="22"/>
      <c r="H109" s="22"/>
      <c r="I109" s="22"/>
      <c r="J109" s="23"/>
      <c r="K109" s="128">
        <f t="shared" si="8"/>
        <v>0</v>
      </c>
      <c r="L109" s="121">
        <v>0</v>
      </c>
      <c r="M109" s="130">
        <f t="shared" si="9"/>
        <v>0</v>
      </c>
      <c r="O109" s="3"/>
      <c r="P109" s="3"/>
      <c r="Q109" s="3"/>
      <c r="R109" s="3"/>
      <c r="S109" s="3"/>
      <c r="T109" s="3"/>
      <c r="AA109" s="3"/>
      <c r="AB109" s="3"/>
      <c r="AC109" s="3"/>
    </row>
    <row r="110" spans="2:29" x14ac:dyDescent="0.25">
      <c r="B110" s="17">
        <f t="shared" si="10"/>
        <v>96</v>
      </c>
      <c r="C110" s="23"/>
      <c r="D110" s="24"/>
      <c r="E110" s="23"/>
      <c r="F110" s="23"/>
      <c r="G110" s="22"/>
      <c r="H110" s="22"/>
      <c r="I110" s="22"/>
      <c r="J110" s="23"/>
      <c r="K110" s="128">
        <f t="shared" si="8"/>
        <v>0</v>
      </c>
      <c r="L110" s="121">
        <v>0</v>
      </c>
      <c r="M110" s="130">
        <f t="shared" si="9"/>
        <v>0</v>
      </c>
      <c r="O110" s="3"/>
      <c r="P110" s="3"/>
      <c r="Q110" s="3"/>
      <c r="R110" s="3"/>
      <c r="S110" s="3"/>
      <c r="T110" s="3"/>
      <c r="AA110" s="3"/>
      <c r="AB110" s="3"/>
      <c r="AC110" s="3"/>
    </row>
    <row r="111" spans="2:29" x14ac:dyDescent="0.25">
      <c r="B111" s="17">
        <f t="shared" si="10"/>
        <v>97</v>
      </c>
      <c r="C111" s="23"/>
      <c r="D111" s="24"/>
      <c r="E111" s="23"/>
      <c r="F111" s="23"/>
      <c r="G111" s="22"/>
      <c r="H111" s="22"/>
      <c r="I111" s="22"/>
      <c r="J111" s="23"/>
      <c r="K111" s="128">
        <f t="shared" si="8"/>
        <v>0</v>
      </c>
      <c r="L111" s="121">
        <v>0</v>
      </c>
      <c r="M111" s="130">
        <f t="shared" si="9"/>
        <v>0</v>
      </c>
      <c r="O111" s="3"/>
      <c r="P111" s="3"/>
      <c r="Q111" s="3"/>
      <c r="R111" s="3"/>
      <c r="S111" s="3"/>
      <c r="T111" s="3"/>
      <c r="AA111" s="3"/>
      <c r="AB111" s="3"/>
      <c r="AC111" s="3"/>
    </row>
    <row r="112" spans="2:29" x14ac:dyDescent="0.25">
      <c r="B112" s="17">
        <f t="shared" si="10"/>
        <v>98</v>
      </c>
      <c r="C112" s="23"/>
      <c r="D112" s="24"/>
      <c r="E112" s="23"/>
      <c r="F112" s="23"/>
      <c r="G112" s="22"/>
      <c r="H112" s="22"/>
      <c r="I112" s="22"/>
      <c r="J112" s="23"/>
      <c r="K112" s="128">
        <f t="shared" si="8"/>
        <v>0</v>
      </c>
      <c r="L112" s="121">
        <v>0</v>
      </c>
      <c r="M112" s="130">
        <f t="shared" si="9"/>
        <v>0</v>
      </c>
      <c r="O112" s="3"/>
      <c r="P112" s="3"/>
      <c r="Q112" s="3"/>
      <c r="R112" s="3"/>
      <c r="S112" s="3"/>
      <c r="T112" s="3"/>
      <c r="AA112" s="3"/>
      <c r="AB112" s="3"/>
      <c r="AC112" s="3"/>
    </row>
    <row r="113" spans="2:29" x14ac:dyDescent="0.25">
      <c r="B113" s="17">
        <f t="shared" si="10"/>
        <v>99</v>
      </c>
      <c r="C113" s="23"/>
      <c r="D113" s="24"/>
      <c r="E113" s="23"/>
      <c r="F113" s="23"/>
      <c r="G113" s="22"/>
      <c r="H113" s="22"/>
      <c r="I113" s="22"/>
      <c r="J113" s="23"/>
      <c r="K113" s="128">
        <f t="shared" si="8"/>
        <v>0</v>
      </c>
      <c r="L113" s="121">
        <v>0</v>
      </c>
      <c r="M113" s="130">
        <f t="shared" si="9"/>
        <v>0</v>
      </c>
      <c r="O113" s="3"/>
      <c r="P113" s="3"/>
      <c r="Q113" s="3"/>
      <c r="R113" s="3"/>
      <c r="S113" s="3"/>
      <c r="T113" s="3"/>
      <c r="AA113" s="3"/>
      <c r="AB113" s="3"/>
      <c r="AC113" s="3"/>
    </row>
    <row r="114" spans="2:29" x14ac:dyDescent="0.25">
      <c r="B114" s="17">
        <f t="shared" si="10"/>
        <v>100</v>
      </c>
      <c r="C114" s="25"/>
      <c r="D114" s="24"/>
      <c r="E114" s="25"/>
      <c r="F114" s="25"/>
      <c r="G114" s="22"/>
      <c r="H114" s="22"/>
      <c r="I114" s="22"/>
      <c r="J114" s="25"/>
      <c r="K114" s="128">
        <f t="shared" si="8"/>
        <v>0</v>
      </c>
      <c r="L114" s="121">
        <v>0</v>
      </c>
      <c r="M114" s="130">
        <f t="shared" si="9"/>
        <v>0</v>
      </c>
      <c r="O114" s="3"/>
      <c r="P114" s="3"/>
      <c r="Q114" s="3"/>
      <c r="R114" s="3"/>
      <c r="S114" s="3"/>
      <c r="T114" s="3"/>
      <c r="AA114" s="3"/>
      <c r="AB114" s="3"/>
      <c r="AC114" s="3"/>
    </row>
    <row r="115" spans="2:29" x14ac:dyDescent="0.25">
      <c r="B115" s="26"/>
      <c r="C115" s="26"/>
      <c r="D115" s="26"/>
      <c r="E115" s="27" t="s">
        <v>23</v>
      </c>
      <c r="F115" s="27" t="s">
        <v>46</v>
      </c>
      <c r="G115" s="28">
        <f>SUM(G14:G114)</f>
        <v>0</v>
      </c>
      <c r="H115" s="28">
        <f>SUM(H14:H114)</f>
        <v>0</v>
      </c>
      <c r="I115" s="28">
        <f>SUM(I14:I114)</f>
        <v>0</v>
      </c>
      <c r="J115" s="29">
        <f>+G115+H115+I115</f>
        <v>0</v>
      </c>
      <c r="K115" s="129">
        <f>SUM(K14:K114)</f>
        <v>0</v>
      </c>
      <c r="L115" s="115"/>
      <c r="M115" s="131">
        <f>SUM(M14:M114)</f>
        <v>0</v>
      </c>
      <c r="O115" s="3"/>
      <c r="P115" s="3"/>
      <c r="Q115" s="3"/>
      <c r="R115" s="3"/>
      <c r="S115" s="3"/>
      <c r="T115" s="3"/>
      <c r="AA115" s="3"/>
      <c r="AB115" s="3"/>
      <c r="AC115" s="3"/>
    </row>
    <row r="116" spans="2:29" x14ac:dyDescent="0.25">
      <c r="B116" s="26"/>
      <c r="C116" s="26"/>
      <c r="D116" s="26"/>
      <c r="E116" s="30"/>
      <c r="F116" s="30"/>
      <c r="G116" s="30" t="s">
        <v>14</v>
      </c>
      <c r="H116" s="30" t="s">
        <v>15</v>
      </c>
      <c r="I116" s="30" t="s">
        <v>16</v>
      </c>
      <c r="J116" s="30" t="s">
        <v>47</v>
      </c>
      <c r="K116" s="114"/>
      <c r="L116" s="114"/>
      <c r="M116" s="114"/>
      <c r="O116" s="3"/>
      <c r="P116" s="3"/>
      <c r="Q116" s="3"/>
      <c r="R116" s="3"/>
      <c r="S116" s="3"/>
      <c r="T116" s="3"/>
      <c r="AA116" s="3"/>
      <c r="AB116" s="3"/>
      <c r="AC116" s="3"/>
    </row>
    <row r="117" spans="2:29" x14ac:dyDescent="0.25">
      <c r="B117" s="26"/>
      <c r="C117" s="26"/>
      <c r="D117" s="26"/>
      <c r="E117" s="31"/>
      <c r="F117" s="31"/>
      <c r="G117" s="31"/>
      <c r="H117" s="31"/>
      <c r="I117" s="31"/>
      <c r="J117" s="26"/>
      <c r="O117" s="3"/>
      <c r="P117" s="3"/>
      <c r="Q117" s="3"/>
      <c r="R117" s="3"/>
      <c r="S117" s="3"/>
      <c r="T117" s="3"/>
      <c r="AA117" s="3"/>
      <c r="AB117" s="3"/>
      <c r="AC117" s="3"/>
    </row>
  </sheetData>
  <sheetProtection password="A5A0" sheet="1" objects="1" scenarios="1"/>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Title</vt:lpstr>
      <vt:lpstr>Instructions</vt:lpstr>
      <vt:lpstr>Example</vt:lpstr>
      <vt:lpstr>Design</vt:lpstr>
      <vt:lpstr>Production</vt:lpstr>
      <vt:lpstr>Delivery</vt:lpstr>
      <vt:lpstr>Support</vt:lpstr>
      <vt:lpstr>Supply Chain</vt:lpstr>
      <vt:lpstr>Administration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mauichuck</dc:creator>
  <cp:lastModifiedBy>User</cp:lastModifiedBy>
  <dcterms:created xsi:type="dcterms:W3CDTF">2015-03-26T14:33:01Z</dcterms:created>
  <dcterms:modified xsi:type="dcterms:W3CDTF">2019-04-19T15:20:44Z</dcterms:modified>
</cp:coreProperties>
</file>