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mc:AlternateContent xmlns:mc="http://schemas.openxmlformats.org/markup-compatibility/2006">
    <mc:Choice Requires="x15">
      <x15ac:absPath xmlns:x15ac="http://schemas.microsoft.com/office/spreadsheetml/2010/11/ac" url="C:\Users\User\OneDrive - AfCI LLC\1_OE21_INTRANET\1_OE21 TOOLS NEW\"/>
    </mc:Choice>
  </mc:AlternateContent>
  <xr:revisionPtr revIDLastSave="0" documentId="13_ncr:1_{BD95A726-4145-436C-881B-864FAC7193E9}" xr6:coauthVersionLast="36" xr6:coauthVersionMax="43" xr10:uidLastSave="{00000000-0000-0000-0000-000000000000}"/>
  <bookViews>
    <workbookView xWindow="480" yWindow="30" windowWidth="7380" windowHeight="3900" tabRatio="977" xr2:uid="{00000000-000D-0000-FFFF-FFFF00000000}"/>
  </bookViews>
  <sheets>
    <sheet name="Title" sheetId="26" r:id="rId1"/>
    <sheet name="Dashboard" sheetId="21" r:id="rId2"/>
    <sheet name="RG1" sheetId="16" r:id="rId3"/>
    <sheet name="RG2" sheetId="17" r:id="rId4"/>
    <sheet name="RG3" sheetId="18" r:id="rId5"/>
    <sheet name="RG4" sheetId="20" r:id="rId6"/>
    <sheet name="RG5" sheetId="12" r:id="rId7"/>
    <sheet name="BD" sheetId="25" r:id="rId8"/>
    <sheet name="SMcyber" sheetId="27" r:id="rId9"/>
  </sheets>
  <definedNames>
    <definedName name="_Del01">#REF!</definedName>
    <definedName name="_Del02">#REF!</definedName>
    <definedName name="_Del03">#REF!</definedName>
    <definedName name="_Del04">#REF!</definedName>
    <definedName name="_Del05">#REF!</definedName>
    <definedName name="_Del06">#REF!</definedName>
    <definedName name="_Del07">#REF!</definedName>
    <definedName name="_Del08">#REF!</definedName>
    <definedName name="_Del09">#REF!</definedName>
    <definedName name="_Del10">#REF!</definedName>
    <definedName name="_Fin01">#REF!</definedName>
    <definedName name="_Fin02">#REF!</definedName>
    <definedName name="_Fin03">#REF!</definedName>
    <definedName name="_Fin04">#REF!</definedName>
    <definedName name="_Fin05">#REF!</definedName>
    <definedName name="_Fin06">#REF!</definedName>
    <definedName name="_Fin07">#REF!</definedName>
    <definedName name="_Fin08">#REF!</definedName>
    <definedName name="_Fin09">#REF!</definedName>
    <definedName name="_Fin10">#REF!</definedName>
    <definedName name="_Mkt01">#REF!</definedName>
    <definedName name="_Mkt02">#REF!</definedName>
    <definedName name="_Mkt03">#REF!</definedName>
    <definedName name="_Mkt04">#REF!</definedName>
    <definedName name="_Mkt05">#REF!</definedName>
    <definedName name="_Mkt06">#REF!</definedName>
    <definedName name="_Mkt07">#REF!</definedName>
    <definedName name="_Mkt08">#REF!</definedName>
    <definedName name="_Mkt09">#REF!</definedName>
    <definedName name="_Mkt10">#REF!</definedName>
    <definedName name="_top01">'RG1'!$A$2</definedName>
    <definedName name="_top02">'RG2'!$A$2</definedName>
    <definedName name="_top03">'RG3'!$A$2</definedName>
    <definedName name="_top04">'RG4'!$A$2</definedName>
    <definedName name="_top05">'RG5'!$A$2</definedName>
    <definedName name="_top06">#REF!</definedName>
    <definedName name="_top07">#REF!</definedName>
    <definedName name="_top08">#REF!</definedName>
    <definedName name="_top09">#REF!</definedName>
    <definedName name="_top10">#REF!</definedName>
    <definedName name="_top11">#REF!</definedName>
    <definedName name="_top12">#REF!</definedName>
    <definedName name="_top13">#REF!</definedName>
    <definedName name="_top14">#REF!</definedName>
    <definedName name="_top15">#REF!</definedName>
    <definedName name="_top16">#REF!</definedName>
    <definedName name="advisor01">#REF!</definedName>
    <definedName name="advisor02">#REF!</definedName>
    <definedName name="advisor03">#REF!</definedName>
    <definedName name="advisor04">#REF!</definedName>
    <definedName name="advisor05">#REF!</definedName>
    <definedName name="advisor06">#REF!</definedName>
    <definedName name="advisor07">#REF!</definedName>
    <definedName name="advisor08">#REF!</definedName>
    <definedName name="advisor09">#REF!</definedName>
    <definedName name="advisor10">#REF!</definedName>
    <definedName name="advisor11">#REF!</definedName>
    <definedName name="advisor12">#REF!</definedName>
    <definedName name="advisor13">#REF!</definedName>
    <definedName name="advisor14">#REF!</definedName>
    <definedName name="advisor15">#REF!</definedName>
    <definedName name="advisor16">#REF!</definedName>
    <definedName name="advisortop">#REF!</definedName>
    <definedName name="AssessmentDate">Dashboard!$C$7</definedName>
    <definedName name="Calendar">Dashboard!$C$38</definedName>
    <definedName name="calendarstartdate">Dashboard!#REF!</definedName>
    <definedName name="companyname">#REF!</definedName>
    <definedName name="currentratingdata">#REF!</definedName>
    <definedName name="CusSat01">#REF!</definedName>
    <definedName name="CusSat02">#REF!</definedName>
    <definedName name="CusSat03">#REF!</definedName>
    <definedName name="CusSat04">#REF!</definedName>
    <definedName name="CusSat05">#REF!</definedName>
    <definedName name="CusSat06">#REF!</definedName>
    <definedName name="CusSat07">#REF!</definedName>
    <definedName name="CusSat08">#REF!</definedName>
    <definedName name="CusSat09">#REF!</definedName>
    <definedName name="CusSat10">#REF!</definedName>
    <definedName name="Customer_Perceived_Value">#REF!</definedName>
    <definedName name="Customer_Satisfaction">#REF!</definedName>
    <definedName name="custreldata">#REF!</definedName>
    <definedName name="custsatdata">#REF!</definedName>
    <definedName name="CustVal01">#REF!</definedName>
    <definedName name="CustVal02">#REF!</definedName>
    <definedName name="CustVal03">#REF!</definedName>
    <definedName name="CustVal04">#REF!</definedName>
    <definedName name="CustVal05">#REF!</definedName>
    <definedName name="CustVal06">#REF!</definedName>
    <definedName name="CustVal07">#REF!</definedName>
    <definedName name="CustVal08">#REF!</definedName>
    <definedName name="CustVal09">#REF!</definedName>
    <definedName name="CustVal10">#REF!</definedName>
    <definedName name="CusVal01">#REF!</definedName>
    <definedName name="dates">#REF!</definedName>
    <definedName name="deldata">#REF!</definedName>
    <definedName name="Delivery_Performance">#REF!</definedName>
    <definedName name="Design_Performance">#REF!</definedName>
    <definedName name="Design01">'RG5'!$E$6:$F$13</definedName>
    <definedName name="Design02">'RG5'!$E$20:$F$27</definedName>
    <definedName name="Design03">'RG5'!$E$34:$F$41</definedName>
    <definedName name="Design04">'RG5'!$E$48:$F$55</definedName>
    <definedName name="Design05">'RG5'!$E$62:$F$69</definedName>
    <definedName name="Design06">'RG5'!$E$76:$F$83</definedName>
    <definedName name="Design07">'RG5'!$E$90:$F$97</definedName>
    <definedName name="Design08">'RG5'!$E$104:$F$111</definedName>
    <definedName name="Design09">'RG5'!$E$118:$F$125</definedName>
    <definedName name="Design10">'RG5'!$E$132:$F$139</definedName>
    <definedName name="designdata">'RG5'!#REF!</definedName>
    <definedName name="Employee_Learning">#REF!</definedName>
    <definedName name="Employee_Performance">#REF!</definedName>
    <definedName name="Employee_Satisfaction">#REF!</definedName>
    <definedName name="emplperformdata">'RG4'!#REF!</definedName>
    <definedName name="EmpLrn01">'RG2'!$E$6:$F$13</definedName>
    <definedName name="EmpLrn02">'RG2'!$E$20:$F$27</definedName>
    <definedName name="EmpLrn03">'RG2'!$E$34:$F$41</definedName>
    <definedName name="EmpLrn04">'RG2'!$E$48:$F$55</definedName>
    <definedName name="EmpLrn05">'RG2'!$E$62:$F$69</definedName>
    <definedName name="EmpLrn06">'RG2'!$E$76:$F$83</definedName>
    <definedName name="EmpLrn07">'RG2'!$E$90:$F$97</definedName>
    <definedName name="EmpLrn08">'RG2'!$E$104:$F$111</definedName>
    <definedName name="EmpLrn09">'RG2'!$E$118:$F$125</definedName>
    <definedName name="EmpLrn10">'RG2'!$E$132:$F$139</definedName>
    <definedName name="emplsatdata">'RG1'!#REF!</definedName>
    <definedName name="empltraindata">'RG2'!#REF!</definedName>
    <definedName name="EmpPer01">'RG4'!$E$6:$F$13</definedName>
    <definedName name="EmpPer02">'RG4'!$E$20:$F$27</definedName>
    <definedName name="EmpPer03">'RG4'!$E$34:$F$41</definedName>
    <definedName name="EmpPer04">'RG4'!$E$48:$F$55</definedName>
    <definedName name="EmpPer05">'RG4'!$E$62:$F$69</definedName>
    <definedName name="EmpPer06">'RG4'!$E$76:$F$83</definedName>
    <definedName name="EmpPer07">'RG4'!$E$90:$F$97</definedName>
    <definedName name="EmpPer08">'RG4'!$E$104:$F$111</definedName>
    <definedName name="EmpPer09">'RG4'!$E$118:$F$125</definedName>
    <definedName name="EmpPer10">'RG4'!$E$132:$F$139</definedName>
    <definedName name="EmpSat01">'RG1'!$E$6:$F$13</definedName>
    <definedName name="EmpSat02">'RG1'!$E$20:$F$27</definedName>
    <definedName name="EmpSat03">'RG1'!$E$34:$F$41</definedName>
    <definedName name="EmpSat04">'RG1'!$E$48:$F$55</definedName>
    <definedName name="EmpSat05">'RG1'!$E$62:$F$69</definedName>
    <definedName name="EmpSat06">'RG1'!$E$76:$F$83</definedName>
    <definedName name="EmpSat07">'RG1'!$E$90:$F$97</definedName>
    <definedName name="EmpSat08">'RG1'!$E$104:$F$111</definedName>
    <definedName name="EmpSat09">'RG1'!$E$118:$F$125</definedName>
    <definedName name="EmpSat10">'RG1'!$E$132:$F$139</definedName>
    <definedName name="financial_colors">#REF!</definedName>
    <definedName name="financial_dates">#REF!</definedName>
    <definedName name="Financial_Performance">#REF!</definedName>
    <definedName name="financial_ratings">#REF!</definedName>
    <definedName name="financial_targets">#REF!</definedName>
    <definedName name="findata">#REF!</definedName>
    <definedName name="FinFindings">#REF!</definedName>
    <definedName name="finq01">#REF!</definedName>
    <definedName name="finq02">#REF!</definedName>
    <definedName name="finq03">#REF!</definedName>
    <definedName name="finq04">#REF!</definedName>
    <definedName name="finq05">#REF!</definedName>
    <definedName name="finq06">#REF!</definedName>
    <definedName name="finq07">#REF!</definedName>
    <definedName name="finq08">#REF!</definedName>
    <definedName name="finq09">#REF!</definedName>
    <definedName name="finq10">#REF!</definedName>
    <definedName name="govdata">#REF!</definedName>
    <definedName name="HelpHome">#REF!</definedName>
    <definedName name="Home">#REF!</definedName>
    <definedName name="home01">Dashboard!$B$1</definedName>
    <definedName name="Lead01">#REF!</definedName>
    <definedName name="Lead02">#REF!</definedName>
    <definedName name="Lead03">#REF!</definedName>
    <definedName name="Lead04">#REF!</definedName>
    <definedName name="Lead05">#REF!</definedName>
    <definedName name="Lead06">#REF!</definedName>
    <definedName name="Lead07">#REF!</definedName>
    <definedName name="Lead08">#REF!</definedName>
    <definedName name="Lead09">#REF!</definedName>
    <definedName name="Lead10">#REF!</definedName>
    <definedName name="Leadership___Social_Responsib.">#REF!</definedName>
    <definedName name="License">#REF!</definedName>
    <definedName name="Market_Performance">#REF!</definedName>
    <definedName name="maxratingdata">#REF!</definedName>
    <definedName name="mktdata">#REF!</definedName>
    <definedName name="mkttarget">#REF!</definedName>
    <definedName name="Month01">Dashboard!$C$27</definedName>
    <definedName name="Month02">Dashboard!#REF!</definedName>
    <definedName name="Month03">Dashboard!$C$28</definedName>
    <definedName name="Month04">Dashboard!#REF!</definedName>
    <definedName name="Month05">Dashboard!$C$29</definedName>
    <definedName name="Month06">Dashboard!$C$30</definedName>
    <definedName name="Month07">Dashboard!$C$31</definedName>
    <definedName name="Month08">Dashboard!$C$32</definedName>
    <definedName name="Month09">Dashboard!$C$33</definedName>
    <definedName name="Month10">Dashboard!$C$34</definedName>
    <definedName name="Month11">Dashboard!$C$35</definedName>
    <definedName name="Month12">Dashboard!$C$36</definedName>
    <definedName name="Month13">Dashboard!$C$37</definedName>
    <definedName name="Product_Performance">#REF!</definedName>
    <definedName name="Product01">#REF!</definedName>
    <definedName name="Product02">#REF!</definedName>
    <definedName name="Product03">#REF!</definedName>
    <definedName name="Product04">#REF!</definedName>
    <definedName name="Product05">#REF!</definedName>
    <definedName name="Product06">#REF!</definedName>
    <definedName name="Product07">#REF!</definedName>
    <definedName name="Product08">#REF!</definedName>
    <definedName name="Product09">#REF!</definedName>
    <definedName name="Product10">#REF!</definedName>
    <definedName name="productdata">#REF!</definedName>
    <definedName name="Production_Performance">#REF!</definedName>
    <definedName name="Production01">#REF!</definedName>
    <definedName name="Production02">#REF!</definedName>
    <definedName name="Production03">#REF!</definedName>
    <definedName name="Production04">#REF!</definedName>
    <definedName name="Production05">#REF!</definedName>
    <definedName name="Production06">#REF!</definedName>
    <definedName name="Production07">#REF!</definedName>
    <definedName name="Production08">#REF!</definedName>
    <definedName name="Production09">#REF!</definedName>
    <definedName name="Production10">#REF!</definedName>
    <definedName name="productiondata">#REF!</definedName>
    <definedName name="RG10score">#REF!</definedName>
    <definedName name="RG11score">#REF!</definedName>
    <definedName name="RG12score">#REF!</definedName>
    <definedName name="RG13score">#REF!</definedName>
    <definedName name="RG14score">#REF!</definedName>
    <definedName name="RG15score">#REF!</definedName>
    <definedName name="RG16score">#REF!</definedName>
    <definedName name="RG1score">'RG1'!$E$1</definedName>
    <definedName name="RG2score">'RG2'!$E$1</definedName>
    <definedName name="RG3score">'RG3'!$E$1</definedName>
    <definedName name="RG4score">'RG4'!$E$1</definedName>
    <definedName name="RG5score">'RG5'!$E$1</definedName>
    <definedName name="RG6score">#REF!</definedName>
    <definedName name="RG7score">#REF!</definedName>
    <definedName name="RG8score">#REF!</definedName>
    <definedName name="RG9score">#REF!</definedName>
    <definedName name="SBDC_Centers">#REF!</definedName>
    <definedName name="servdata">#REF!</definedName>
    <definedName name="Service_Performance">#REF!</definedName>
    <definedName name="Service01">#REF!</definedName>
    <definedName name="Service02">#REF!</definedName>
    <definedName name="Service03">#REF!</definedName>
    <definedName name="Service04">#REF!</definedName>
    <definedName name="Service05">#REF!</definedName>
    <definedName name="Service06">#REF!</definedName>
    <definedName name="Service07">#REF!</definedName>
    <definedName name="Service08">#REF!</definedName>
    <definedName name="Service09">#REF!</definedName>
    <definedName name="Service10">#REF!</definedName>
    <definedName name="Strat01">#REF!</definedName>
    <definedName name="Strat02">#REF!</definedName>
    <definedName name="Strat03">#REF!</definedName>
    <definedName name="Strat04">#REF!</definedName>
    <definedName name="Strat05">#REF!</definedName>
    <definedName name="Strat06">#REF!</definedName>
    <definedName name="Strat07">#REF!</definedName>
    <definedName name="Strat08">#REF!</definedName>
    <definedName name="Strat09">#REF!</definedName>
    <definedName name="Strat10">#REF!</definedName>
    <definedName name="stratdata">#REF!</definedName>
    <definedName name="Strategy_Accomplishment">#REF!</definedName>
    <definedName name="supdata">#REF!</definedName>
    <definedName name="Support_Performance">#REF!</definedName>
    <definedName name="Suppt01">#REF!</definedName>
    <definedName name="Suppt02">#REF!</definedName>
    <definedName name="Suppt03">#REF!</definedName>
    <definedName name="Suppt04">#REF!</definedName>
    <definedName name="Suppt05">#REF!</definedName>
    <definedName name="Suppt06">#REF!</definedName>
    <definedName name="Suppt07">#REF!</definedName>
    <definedName name="Suppt08">#REF!</definedName>
    <definedName name="Suppt09">#REF!</definedName>
    <definedName name="Suppt10">#REF!</definedName>
    <definedName name="tab01home">'RG1'!$A$1</definedName>
    <definedName name="tab02home">'RG2'!$A$1</definedName>
    <definedName name="tab03home">'RG3'!$A$1</definedName>
    <definedName name="tab04home">'RG4'!$A$1</definedName>
    <definedName name="tab05home">'RG5'!$A$1</definedName>
    <definedName name="tab06home">#REF!</definedName>
    <definedName name="tab07home">#REF!</definedName>
    <definedName name="tab08home">#REF!</definedName>
    <definedName name="tab09home">#REF!</definedName>
    <definedName name="tab10home">#REF!</definedName>
    <definedName name="tab11home">#REF!</definedName>
    <definedName name="tab12home">#REF!</definedName>
    <definedName name="tab13home">#REF!</definedName>
    <definedName name="tab14home">#REF!</definedName>
    <definedName name="tab15home">#REF!</definedName>
    <definedName name="tab16home">#REF!</definedName>
    <definedName name="tab17home">#REF!</definedName>
    <definedName name="Work_Systems_Performance">#REF!</definedName>
    <definedName name="WorkSys01">'RG3'!$E$6:$F$13</definedName>
    <definedName name="WorkSys02">'RG3'!$E$20:$F$27</definedName>
    <definedName name="WorkSys03">'RG3'!$E$34:$F$41</definedName>
    <definedName name="WorkSys04">'RG3'!$E$48:$F$55</definedName>
    <definedName name="WorkSys05">'RG3'!$E$62:$F$69</definedName>
    <definedName name="WorkSys06">'RG3'!$E$76:$F$83</definedName>
    <definedName name="WorkSys07">'RG3'!$E$90:$F$97</definedName>
    <definedName name="WorkSys08">'RG3'!$E$104:$F$111</definedName>
    <definedName name="WorkSys09">'RG3'!$E$118:$F$125</definedName>
    <definedName name="WorkSys10">'RG3'!$E$132:$F$139</definedName>
    <definedName name="worksysdata">'RG3'!#REF!</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7" i="18" l="1"/>
  <c r="F63" i="16"/>
  <c r="F49" i="16"/>
  <c r="F35" i="16"/>
  <c r="F21" i="16"/>
  <c r="F35" i="12" l="1"/>
  <c r="F21" i="12"/>
  <c r="F7" i="12"/>
  <c r="F63" i="20"/>
  <c r="F49" i="20"/>
  <c r="F35" i="20"/>
  <c r="F21" i="20"/>
  <c r="F7" i="20"/>
  <c r="F35" i="18"/>
  <c r="F21" i="18"/>
  <c r="F77" i="17"/>
  <c r="F63" i="17"/>
  <c r="F49" i="17"/>
  <c r="F35" i="17"/>
  <c r="F21" i="17"/>
  <c r="F7" i="17"/>
  <c r="F7" i="16"/>
  <c r="E20" i="12"/>
  <c r="E6" i="12"/>
  <c r="E62" i="20"/>
  <c r="E48" i="20"/>
  <c r="E34" i="20"/>
  <c r="E20" i="20"/>
  <c r="E6" i="20"/>
  <c r="E34" i="18"/>
  <c r="E20" i="18"/>
  <c r="E6" i="18"/>
  <c r="E76" i="17"/>
  <c r="E62" i="17"/>
  <c r="E48" i="17"/>
  <c r="E34" i="17"/>
  <c r="E20" i="17"/>
  <c r="E6" i="17"/>
  <c r="E62" i="16"/>
  <c r="E48" i="16"/>
  <c r="E34" i="16"/>
  <c r="E20" i="16"/>
  <c r="E6" i="16"/>
  <c r="F30" i="21" l="1"/>
  <c r="F1" i="12"/>
  <c r="F1" i="20"/>
  <c r="F1" i="18"/>
  <c r="F1" i="17"/>
  <c r="F1" i="16"/>
  <c r="E1" i="16"/>
  <c r="E9" i="21"/>
  <c r="G9" i="21" s="1"/>
  <c r="E1" i="17"/>
  <c r="E11" i="21"/>
  <c r="G11" i="21" s="1"/>
  <c r="E1" i="18"/>
  <c r="E13" i="21"/>
  <c r="G13" i="21" s="1"/>
  <c r="E1" i="20"/>
  <c r="E15" i="21" s="1"/>
  <c r="G15" i="21" s="1"/>
  <c r="E1" i="12"/>
  <c r="E17" i="21"/>
  <c r="G17" i="21" s="1"/>
  <c r="C17" i="21"/>
  <c r="C15" i="21"/>
  <c r="C13" i="21"/>
  <c r="C11" i="21"/>
  <c r="C9" i="21"/>
  <c r="F132" i="12"/>
  <c r="F118" i="12"/>
  <c r="F104" i="12"/>
  <c r="F90" i="12"/>
  <c r="F76" i="12"/>
  <c r="F62" i="12"/>
  <c r="F48" i="12"/>
  <c r="F34" i="12"/>
  <c r="F20" i="12"/>
  <c r="F6" i="12"/>
  <c r="F132" i="20"/>
  <c r="F118" i="20"/>
  <c r="F104" i="20"/>
  <c r="F90" i="20"/>
  <c r="F76" i="20"/>
  <c r="F62" i="20"/>
  <c r="F48" i="20"/>
  <c r="F34" i="20"/>
  <c r="F20" i="20"/>
  <c r="F6" i="20"/>
  <c r="F132" i="18"/>
  <c r="F118" i="18"/>
  <c r="F104" i="18"/>
  <c r="F90" i="18"/>
  <c r="F76" i="18"/>
  <c r="F62" i="18"/>
  <c r="F48" i="18"/>
  <c r="F34" i="18"/>
  <c r="F20" i="18"/>
  <c r="F6" i="18"/>
  <c r="F132" i="17"/>
  <c r="F118" i="17"/>
  <c r="F104" i="17"/>
  <c r="F90" i="17"/>
  <c r="F76" i="17"/>
  <c r="F62" i="17"/>
  <c r="F48" i="17"/>
  <c r="F34" i="17"/>
  <c r="F20" i="17"/>
  <c r="F6" i="17"/>
  <c r="F132" i="16"/>
  <c r="F118" i="16"/>
  <c r="F104" i="16"/>
  <c r="F90" i="16"/>
  <c r="F76" i="16"/>
  <c r="F62" i="16"/>
  <c r="F48" i="16"/>
  <c r="F34" i="16"/>
  <c r="F20" i="16"/>
  <c r="F6" i="16"/>
  <c r="B10" i="25"/>
  <c r="B11" i="25" s="1"/>
  <c r="B12" i="25" s="1"/>
  <c r="B13" i="25" s="1"/>
  <c r="B14" i="25" s="1"/>
  <c r="B15" i="25" s="1"/>
  <c r="B16" i="25" s="1"/>
  <c r="B17" i="25" s="1"/>
  <c r="B18" i="25" s="1"/>
  <c r="B20" i="25"/>
  <c r="B21" i="25" s="1"/>
  <c r="B22" i="25" s="1"/>
  <c r="B23" i="25" s="1"/>
  <c r="B24" i="25" s="1"/>
  <c r="B25" i="25" s="1"/>
  <c r="B26" i="25" s="1"/>
  <c r="B27" i="25" s="1"/>
  <c r="B28" i="25" s="1"/>
  <c r="B30" i="25"/>
  <c r="B31" i="25"/>
  <c r="B32" i="25"/>
  <c r="B33" i="25" s="1"/>
  <c r="B34" i="25" s="1"/>
  <c r="B35" i="25" s="1"/>
  <c r="B36" i="25" s="1"/>
  <c r="B37" i="25" s="1"/>
  <c r="B38" i="25" s="1"/>
  <c r="B40" i="25"/>
  <c r="B41" i="25"/>
  <c r="B42" i="25" s="1"/>
  <c r="B43" i="25" s="1"/>
  <c r="B44" i="25" s="1"/>
  <c r="B45" i="25" s="1"/>
  <c r="B46" i="25" s="1"/>
  <c r="B47" i="25" s="1"/>
  <c r="B48" i="25" s="1"/>
  <c r="B50" i="25"/>
  <c r="B51" i="25" s="1"/>
  <c r="B52" i="25" s="1"/>
  <c r="B53" i="25" s="1"/>
  <c r="B54" i="25" s="1"/>
  <c r="B55" i="25" s="1"/>
  <c r="B56" i="25" s="1"/>
  <c r="B57" i="25" s="1"/>
  <c r="B58" i="25" s="1"/>
  <c r="B60" i="25"/>
  <c r="B61" i="25" s="1"/>
  <c r="B62" i="25" s="1"/>
  <c r="B63" i="25" s="1"/>
  <c r="B64" i="25" s="1"/>
  <c r="B65" i="25" s="1"/>
  <c r="B66" i="25" s="1"/>
  <c r="B67" i="25" s="1"/>
  <c r="B68" i="25" s="1"/>
  <c r="B70" i="25"/>
  <c r="B71" i="25"/>
  <c r="B72" i="25"/>
  <c r="B73" i="25" s="1"/>
  <c r="B74" i="25" s="1"/>
  <c r="B75" i="25" s="1"/>
  <c r="B76" i="25" s="1"/>
  <c r="B77" i="25" s="1"/>
  <c r="B78" i="25" s="1"/>
  <c r="B80" i="25"/>
  <c r="B81" i="25"/>
  <c r="B82" i="25" s="1"/>
  <c r="B83" i="25" s="1"/>
  <c r="B84" i="25" s="1"/>
  <c r="B85" i="25" s="1"/>
  <c r="B86" i="25" s="1"/>
  <c r="B87" i="25" s="1"/>
  <c r="B88" i="25" s="1"/>
  <c r="B90" i="25"/>
  <c r="B91" i="25" s="1"/>
  <c r="B92" i="25" s="1"/>
  <c r="B93" i="25" s="1"/>
  <c r="B94" i="25" s="1"/>
  <c r="B95" i="25" s="1"/>
  <c r="B96" i="25" s="1"/>
  <c r="B97" i="25" s="1"/>
  <c r="B98" i="25" s="1"/>
  <c r="B100" i="25"/>
  <c r="B101" i="25" s="1"/>
  <c r="B102" i="25" s="1"/>
  <c r="B103" i="25" s="1"/>
  <c r="B104" i="25" s="1"/>
  <c r="B105" i="25" s="1"/>
  <c r="B106" i="25" s="1"/>
  <c r="B107" i="25" s="1"/>
  <c r="B108" i="25" s="1"/>
  <c r="B110" i="25"/>
  <c r="B111" i="25"/>
  <c r="B112" i="25"/>
  <c r="B113" i="25" s="1"/>
  <c r="B114" i="25" s="1"/>
  <c r="B115" i="25" s="1"/>
  <c r="B116" i="25" s="1"/>
  <c r="B117" i="25" s="1"/>
  <c r="B118" i="25" s="1"/>
  <c r="B120" i="25"/>
  <c r="B121" i="25"/>
  <c r="B122" i="25" s="1"/>
  <c r="B123" i="25" s="1"/>
  <c r="B124" i="25" s="1"/>
  <c r="B125" i="25" s="1"/>
  <c r="B126" i="25" s="1"/>
  <c r="B127" i="25" s="1"/>
  <c r="B128" i="25" s="1"/>
  <c r="B130" i="25"/>
  <c r="B131" i="25" s="1"/>
  <c r="B132" i="25" s="1"/>
  <c r="B133" i="25" s="1"/>
  <c r="B134" i="25" s="1"/>
  <c r="B135" i="25" s="1"/>
  <c r="B136" i="25" s="1"/>
  <c r="B137" i="25" s="1"/>
  <c r="B138" i="25" s="1"/>
  <c r="B140" i="25"/>
  <c r="B141" i="25" s="1"/>
  <c r="B142" i="25" s="1"/>
  <c r="B143" i="25" s="1"/>
  <c r="B144" i="25" s="1"/>
  <c r="B145" i="25" s="1"/>
  <c r="B146" i="25" s="1"/>
  <c r="B147" i="25" s="1"/>
  <c r="B148" i="25" s="1"/>
  <c r="B150" i="25"/>
  <c r="B151" i="25"/>
  <c r="B152" i="25"/>
  <c r="B153" i="25" s="1"/>
  <c r="B154" i="25" s="1"/>
  <c r="B155" i="25" s="1"/>
  <c r="B156" i="25" s="1"/>
  <c r="B157" i="25" s="1"/>
  <c r="B158" i="25" s="1"/>
  <c r="B160" i="25"/>
  <c r="B161" i="25"/>
  <c r="B162" i="25" s="1"/>
  <c r="B163" i="25" s="1"/>
  <c r="B164" i="25" s="1"/>
  <c r="B165" i="25" s="1"/>
  <c r="B166" i="25" s="1"/>
  <c r="B167" i="25" s="1"/>
  <c r="B168" i="25" s="1"/>
  <c r="F130" i="12"/>
  <c r="F116" i="12"/>
  <c r="F102" i="12"/>
  <c r="F88" i="12"/>
  <c r="F74" i="12"/>
  <c r="F60" i="12"/>
  <c r="F46" i="12"/>
  <c r="F32" i="12"/>
  <c r="F130" i="20"/>
  <c r="F116" i="20"/>
  <c r="F102" i="20"/>
  <c r="F88" i="20"/>
  <c r="F74" i="20"/>
  <c r="F60" i="20"/>
  <c r="F46" i="20"/>
  <c r="F32" i="20"/>
  <c r="F130" i="18"/>
  <c r="F116" i="18"/>
  <c r="F102" i="18"/>
  <c r="F88" i="18"/>
  <c r="F74" i="18"/>
  <c r="F60" i="18"/>
  <c r="F46" i="18"/>
  <c r="F32" i="18"/>
  <c r="F130" i="17"/>
  <c r="F116" i="17"/>
  <c r="F102" i="17"/>
  <c r="F88" i="17"/>
  <c r="F74" i="17"/>
  <c r="F60" i="17"/>
  <c r="F46" i="17"/>
  <c r="F32" i="17"/>
  <c r="F130" i="16"/>
  <c r="F116" i="16"/>
  <c r="F102" i="16"/>
  <c r="F88" i="16"/>
  <c r="F74" i="16"/>
  <c r="F60" i="16"/>
  <c r="F46" i="16"/>
  <c r="F32" i="16"/>
  <c r="F4" i="12"/>
  <c r="F18" i="12"/>
  <c r="F4" i="20"/>
  <c r="F18" i="20"/>
  <c r="F4" i="18"/>
  <c r="F18" i="18"/>
  <c r="F4" i="17"/>
  <c r="F18" i="17"/>
  <c r="F4" i="16"/>
  <c r="F18" i="16"/>
  <c r="G30" i="21" l="1"/>
  <c r="G32" i="21" s="1"/>
</calcChain>
</file>

<file path=xl/sharedStrings.xml><?xml version="1.0" encoding="utf-8"?>
<sst xmlns="http://schemas.openxmlformats.org/spreadsheetml/2006/main" count="1114" uniqueCount="154">
  <si>
    <t xml:space="preserve">Warning: This computer program is protected by copyright law in the United States and international treaties including the Berne Convention. Unauthorized reproduction or distribution of this program, or any portion of it, may result in severe civil and criminal penalties, and will be prosecuted to the maximum extent possible under the law. For each instance in which a United States Court finds that infringement was committed willfully, the court in its discretion may increase the award of statutory damages to a sum of not more than $150,000.  </t>
  </si>
  <si>
    <t>SOURCE: Framework for Improving Critical Infrastructure Cybersecurity
Version 1.0 National Institute of Standards and Technology
February 12, 2014</t>
  </si>
  <si>
    <t>CYBERSECURITY ASSESSMENT</t>
  </si>
  <si>
    <t>Elafino Sports Center</t>
  </si>
  <si>
    <t>Assessment Date</t>
  </si>
  <si>
    <t>Rating</t>
  </si>
  <si>
    <t>Points</t>
  </si>
  <si>
    <t>Score</t>
  </si>
  <si>
    <t>ID</t>
  </si>
  <si>
    <t>PR</t>
  </si>
  <si>
    <t>DE</t>
  </si>
  <si>
    <t>RS</t>
  </si>
  <si>
    <t>RC</t>
  </si>
  <si>
    <t>Max</t>
  </si>
  <si>
    <t>Total</t>
  </si>
  <si>
    <t>Percent &gt;</t>
  </si>
  <si>
    <t>`</t>
  </si>
  <si>
    <t>Average Ratings of 10 Questions below:</t>
  </si>
  <si>
    <t>Date of Assessment:</t>
  </si>
  <si>
    <r>
      <t>QUESTION</t>
    </r>
    <r>
      <rPr>
        <sz val="10"/>
        <rFont val="Arial"/>
        <family val="2"/>
      </rPr>
      <t xml:space="preserve">                                       In the cell to the right, rate (1-5) the question using this legend:                 </t>
    </r>
    <r>
      <rPr>
        <sz val="8"/>
        <rFont val="Arial"/>
        <family val="2"/>
      </rPr>
      <t>5 = to a very great extent                                  4 = to a great extent                                          3 = to a moderate extent                                   2 = to a small extent                                          1 = to a very small extent or not at all</t>
    </r>
  </si>
  <si>
    <r>
      <rPr>
        <b/>
        <sz val="10"/>
        <rFont val="Arial"/>
        <family val="2"/>
      </rPr>
      <t>ANALYSIS</t>
    </r>
    <r>
      <rPr>
        <sz val="10"/>
        <rFont val="Arial"/>
        <family val="2"/>
      </rPr>
      <t xml:space="preserve">                                                                      If rating is less than 5, write brief analysis of current performance that supports your rating.</t>
    </r>
  </si>
  <si>
    <t>Input analysis here</t>
  </si>
  <si>
    <r>
      <t>PROBABLE CAUSE</t>
    </r>
    <r>
      <rPr>
        <sz val="10"/>
        <rFont val="Arial"/>
        <family val="2"/>
      </rPr>
      <t xml:space="preserve">                                                                      If rating is less than 5, write brief analysis of probable root cause of current performance.</t>
    </r>
  </si>
  <si>
    <t>Input probable cause here</t>
  </si>
  <si>
    <r>
      <t>ACTION PLAN</t>
    </r>
    <r>
      <rPr>
        <sz val="10"/>
        <rFont val="Arial"/>
        <family val="2"/>
      </rPr>
      <t xml:space="preserve">                                                                      If rating is less than 5, write brief description of who does what to get rating up to a "5" level. If necessary provide reference to more detailed action plan. </t>
    </r>
  </si>
  <si>
    <t>Input action plan here</t>
  </si>
  <si>
    <r>
      <t>RESPONSIBILITY</t>
    </r>
    <r>
      <rPr>
        <sz val="10"/>
        <rFont val="Arial"/>
        <family val="2"/>
      </rPr>
      <t xml:space="preserve">                                        If rating is less than 5, assign people to improve this business results area.</t>
    </r>
  </si>
  <si>
    <t>Input responsibility here</t>
  </si>
  <si>
    <r>
      <t>TARGET DATE FOR COMPLETION</t>
    </r>
    <r>
      <rPr>
        <sz val="10"/>
        <rFont val="Arial"/>
        <family val="2"/>
      </rPr>
      <t xml:space="preserve">                                        </t>
    </r>
  </si>
  <si>
    <r>
      <t>PROGRESS TO DATE (% Complete)</t>
    </r>
    <r>
      <rPr>
        <sz val="10"/>
        <rFont val="Arial"/>
        <family val="2"/>
      </rPr>
      <t xml:space="preserve">                                        </t>
    </r>
  </si>
  <si>
    <t>FORECAST FINISH DATE</t>
  </si>
  <si>
    <t>Go to top of this worksheet</t>
  </si>
  <si>
    <t>RG1 Title</t>
  </si>
  <si>
    <t>IDENTIFY (ID)</t>
  </si>
  <si>
    <t>RG2 Title</t>
  </si>
  <si>
    <t>PROTECT (PR)</t>
  </si>
  <si>
    <t>RG3 Title</t>
  </si>
  <si>
    <t>DETECT (DE)</t>
  </si>
  <si>
    <t>RG4 Title</t>
  </si>
  <si>
    <t>RESPOND (RS)</t>
  </si>
  <si>
    <t>RG5 Title</t>
  </si>
  <si>
    <t>RECOVER (RC)</t>
  </si>
  <si>
    <t>RG1</t>
  </si>
  <si>
    <t>1. Asset Management (ID.AM): To what extent are the data, personnel, devices, systems, and facilities that enable the organization to achieve business purposes identified and managed consistent with their relative importance to business objectives and the organization’s risk strategy?</t>
  </si>
  <si>
    <t>2. Business Environment (ID.BE): To what extent are the organization’s mission, objectives, stakeholders, and activities understood and prioritized; and this information is used to inform cybersecurity roles, responsibilities, and risk management decisions?</t>
  </si>
  <si>
    <t>3. Governance (ID.GV): To what extent are the policies, procedures, and processes to manage and monitor the organization’s regulatory, legal, risk, environmental, and operational requirements understood and used to inform the management of cybersecurity risk?</t>
  </si>
  <si>
    <t>4. Risk Assessment (ID.RA): To what extent does the organization understand the cybersecurity risk to organizational operations (including mission, functions, image, or reputation), organizational assets, and individuals?</t>
  </si>
  <si>
    <t>5. Risk Management Strategy (ID.RM): To what extent are the organization’s priorities, constraints, risk tolerances, and assumptions established and used to support operational risk decisions?</t>
  </si>
  <si>
    <t>Reserved</t>
  </si>
  <si>
    <t>RG2</t>
  </si>
  <si>
    <t>1. Access Control (PR.AC): To what extent is access to assets and associated facilities limited to authorized users, processes, or devices, and to authorized activities and transactions?</t>
  </si>
  <si>
    <t>2. Awareness and Training (PR.AT): To what extent are the organization’s personnel and partners provided with cybersecurity awareness education and are adequately trained to perform their information security-related duties and responsibilities consistent with related policies, procedures, and agreements?</t>
  </si>
  <si>
    <t>3. Data Security (PR.DS): To what extent are information and records (data) managed consistent with the organization’s risk strategy to protect the confidentiality, integrity, and availability of information?</t>
  </si>
  <si>
    <t>4. Information Protection Processes and Procedures (PR.IP): To what extent are security policies (that address purpose, scope, roles, responsibilities, management commitment, and coordination among organizational entities), processes, and procedures maintained and used to manage the protection of information systems and assets?</t>
  </si>
  <si>
    <t>5. Maintenance (PR.MA): To what extent are maintenance and repairs of industrial control and information system components performed consistent with policies and procedures?</t>
  </si>
  <si>
    <t>6. Protective Technology (PR.PT): To what extent are technical security solutions managed to ensure the security and resilience of systems and assets, consistent with related policies, procedures, and agreements?</t>
  </si>
  <si>
    <t>RG3</t>
  </si>
  <si>
    <t>1. Anomalies and Events (DE.AE): To what extent is anomalous activity is detected in a timely manner and the potential impact of events is understood?</t>
  </si>
  <si>
    <t>2. Security Continuous Monitoring (DE.CM): To what extent is the information system and assets monitored at discrete intervals to identify cybersecurity events and verify the effectiveness of protective measures?</t>
  </si>
  <si>
    <t>3. Detection Processes (DE.DP): To what extent are detection processes and procedures maintained and tested to ensure timely and adequate awareness of anomalous events?</t>
  </si>
  <si>
    <t>RG4</t>
  </si>
  <si>
    <t>1. Response Planning (RS.RP): To what extent are response processes and procedures executed and maintained, to ensure timely response to detected cybersecurity events?</t>
  </si>
  <si>
    <t>2. Communications (RS.CO): To what extent are response activities coordinated with internal and external stakeholders, as appropriate, to include external support from law enforcement agencies?</t>
  </si>
  <si>
    <t>3. Analysis (RS.AN): To what extent is analysis conducted to ensure adequate response and support recovery activities?</t>
  </si>
  <si>
    <t>4. Mitigation (RS.MI): To what extent are activities performed to prevent expansion of an event, mitigate its effects, and eradicate the incident?</t>
  </si>
  <si>
    <t>5. Improvements (RS.IM): To what extent are organizational response activities improved by incorporating lessons learned from current and previous detection/response activities?</t>
  </si>
  <si>
    <t>RG5</t>
  </si>
  <si>
    <t>1. Recovery Planning (RC.RP): To what extent are recovery processes and procedures executed and maintained to ensure timely restoration of systems or assets affected by cybersecurity events?</t>
  </si>
  <si>
    <t>2. Improvements (RC.IM): To what extent are recovery planning and processes improved by incorporating lessons learned into future activities?</t>
  </si>
  <si>
    <t xml:space="preserve">3. Communications (RC.CO): To what extent are restoration activities coordinated with internal and external parties, such as coordinating centers, Internet Service Providers, owners of attacking systems, victims, other Computer Security Incident Response Teams (CIRTs), and vendors? </t>
  </si>
  <si>
    <t>RG6</t>
  </si>
  <si>
    <t>RG7</t>
  </si>
  <si>
    <t>RG8</t>
  </si>
  <si>
    <t>RG9</t>
  </si>
  <si>
    <t>RG10</t>
  </si>
  <si>
    <t>RG11</t>
  </si>
  <si>
    <t>RG12</t>
  </si>
  <si>
    <t>RG13</t>
  </si>
  <si>
    <t>RG14</t>
  </si>
  <si>
    <t>RG15</t>
  </si>
  <si>
    <t>RG16</t>
  </si>
  <si>
    <t>Response</t>
  </si>
  <si>
    <t>Source</t>
  </si>
  <si>
    <t>Email Address</t>
  </si>
  <si>
    <t>IP Address</t>
  </si>
  <si>
    <t>Date Started</t>
  </si>
  <si>
    <t>Time Started</t>
  </si>
  <si>
    <t>Duration</t>
  </si>
  <si>
    <t>Status</t>
  </si>
  <si>
    <t>Custom Field1</t>
  </si>
  <si>
    <t>Custom Field2</t>
  </si>
  <si>
    <t>Custom Field3</t>
  </si>
  <si>
    <t>Custom Field4</t>
  </si>
  <si>
    <t>Custom Field5</t>
  </si>
  <si>
    <t xml:space="preserve">1. Asset Management (ID.AM): To what extent are the data, personnel, devices, systems, and facilities that enable the organization to achieve business purposes identified and managed consistent with their relative importance to business objectives and the organization’s risk strategy?_x000D_
_x000D_
If you select a rating of less than 5 in the choices below, then please provide brief suggestions for what changes we should make to deserve your rating of 5. _x000D_
_x000D_
</t>
  </si>
  <si>
    <t xml:space="preserve">2. Business Environment (ID.BE): To what extent are the organization’s mission, objectives, stakeholders, and activities understood and prioritized; and this information is used to inform cybersecurity roles, responsibilities, and risk management decisions?_x000D_
_x000D_
If you select a rating of less than 5 in the choices below, then please provide brief suggestions for what changes we should make to deserve your rating of 5. _x000D_
_x000D_
</t>
  </si>
  <si>
    <t xml:space="preserve">3. Governance (ID.GV): To what extent are the policies, procedures, and processes to manage and monitor the organization’s regulatory, legal, risk, environmental, and operational requirements understood and used to inform the management of cybersecurity risk?_x000D_
_x000D_
If you select a rating of less than 5 in the choices below, then please provide brief suggestions for what changes we should make to deserve your rating of 5. _x000D_
_x000D_
</t>
  </si>
  <si>
    <t xml:space="preserve">4. Risk Assessment (ID.RA): To what extent does the organization understand the cybersecurity risk to organizational operations (including mission, functions, image, or reputation), organizational assets, and individuals?_x000D_
_x000D_
If you select a rating of less than 5 in the choices below, then please provide brief suggestions for what changes we should make to deserve your rating of 5. _x000D_
_x000D_
</t>
  </si>
  <si>
    <t xml:space="preserve">5. Risk Management Strategy (ID.RM): To what extent are the organization’s priorities, constraints, risk tolerances, and assumptions established and used to support operational risk decisions?_x000D_
_x000D_
If you select a rating of less than 5 in the choices below, then please provide brief suggestions for what changes we should make to deserve your rating of 5. _x000D_
_x000D_
</t>
  </si>
  <si>
    <t xml:space="preserve">6. Access Control (PR.AC): To what extent is access to assets and associated facilities limited to authorized users, processes, or devices, and to authorized activities and transactions?_x000D_
_x000D_
If you select a rating of less than 5 in the choices below, then please provide brief suggestions for what changes we should make to deserve your rating of 5. _x000D_
_x000D_
</t>
  </si>
  <si>
    <t xml:space="preserve">7. Awareness and Training (PR.AT): To what extent are the organization’s personnel and partners provided with cybersecurity awareness education and are adequately trained to perform their information security-related duties and responsibilities consistent with related policies, procedures, and agreements?_x000D_
_x000D_
If you select a rating of less than 5 in the choices below, then please provide brief suggestions for what changes we should make to deserve your rating of 5. _x000D_
_x000D_
</t>
  </si>
  <si>
    <t xml:space="preserve">8. Data Security (PR.DS): To what extent are information and records (data) managed consistent with the organization’s risk strategy to protect the confidentiality, integrity, and availability of information?_x000D_
_x000D_
If you select a rating of less than 5 in the choices below, then please provide brief suggestions for what changes we should make to deserve your rating of 5. _x000D_
_x000D_
</t>
  </si>
  <si>
    <t xml:space="preserve">9. Information Protection Processes and Procedures (PR.IP): To what extent are security policies (that address purpose, scope, roles, responsibilities, management commitment, and coordination among organizational entities), processes, and procedures maintained and used to manage the protection of information systems and assets?_x000D_
_x000D_
If you select a rating of less than 5 in the choices below, then please provide brief suggestions for what changes we should make to deserve your rating of 5. _x000D_
_x000D_
</t>
  </si>
  <si>
    <t xml:space="preserve">10. Maintenance (PR.MA): To what extent are maintenance and repairs of industrial control and information system components performed consistent with policies and procedures?_x000D_
_x000D_
If you select a rating of less than 5 in the choices below, then please provide brief suggestions for what changes we should make to deserve your rating of 5. _x000D_
_x000D_
</t>
  </si>
  <si>
    <t xml:space="preserve">11. Protective Technology (PR.PT): To what extent are technical security solutions managed to ensure the security and resilience of systems and assets, consistent with related policies, procedures, and agreements?_x000D_
_x000D_
If you select a rating of less than 5 in the choices below, then please provide brief suggestions for what changes we should make to deserve your rating of 5. _x000D_
_x000D_
</t>
  </si>
  <si>
    <t xml:space="preserve">12. Anomalies and Events (DE.AE): To what extent is anomalous activity is detected in a timely manner and the potential impact of events is understood?_x000D_
_x000D_
If you select a rating of less than 5 in the choices below, then please provide brief suggestions for what changes we should make to deserve your rating of 5. _x000D_
_x000D_
</t>
  </si>
  <si>
    <t xml:space="preserve">13. Security Continuous Monitoring (DE.CM): To what extent is the information system and assets monitored at discrete intervals to identify cybersecurity events and verify the effectiveness of protective measures?_x000D_
_x000D_
If you select a rating of less than 5 in the choices below, then please provide brief suggestions for what changes we should make to deserve your rating of 5. _x000D_
_x000D_
</t>
  </si>
  <si>
    <t xml:space="preserve">14. Detection Processes (DE.DP): To what extent are detection processes and procedures maintained and tested to ensure timely and adequate awareness of anomalous events?_x000D_
_x000D_
If you select a rating of less than 5 in the choices below, then please provide brief suggestions for what changes we should make to deserve your rating of 5. _x000D_
_x000D_
</t>
  </si>
  <si>
    <t xml:space="preserve">15. Response Planning (RS.RP): To what extent are response processes and procedures executed and maintained, to ensure timely response to detected cybersecurity events?_x000D_
_x000D_
If you select a rating of less than 5 in the choices below, then please provide brief suggestions for what changes we should make to deserve your rating of 5. _x000D_
_x000D_
</t>
  </si>
  <si>
    <t xml:space="preserve">16. Communications (RS.CO): To what extent are response activities coordinated with internal and external stakeholders, as appropriate, to include external support from law enforcement agencies?_x000D_
_x000D_
If you select a rating of less than 5 in the choices below, then please provide brief suggestions for what changes we should make to deserve your rating of 5. _x000D_
_x000D_
</t>
  </si>
  <si>
    <t xml:space="preserve">17. Analysis (RS.AN): To what extent is analysis conducted to ensure adequate response and support recovery activities?_x000D_
_x000D_
If you select a rating of less than 5 in the choices below, then please provide brief suggestions for what changes we should make to deserve your rating of 5. _x000D_
_x000D_
</t>
  </si>
  <si>
    <t xml:space="preserve">18. Mitigation (RS.MI): To what extent are activities performed to prevent expansion of an event, mitigate its effects, and eradicate the incident?_x000D_
_x000D_
If you select a rating of less than 5 in the choices below, then please provide brief suggestions for what changes we should make to deserve your rating of 5. _x000D_
_x000D_
</t>
  </si>
  <si>
    <t xml:space="preserve">19. Improvements (RS.IM): To what extent are organizational response activities improved by incorporating lessons learned from current and previous detection/response activities?_x000D_
_x000D_
If you select a rating of less than 5 in the choices below, then please provide brief suggestions for what changes we should make to deserve your rating of 5. _x000D_
_x000D_
</t>
  </si>
  <si>
    <t xml:space="preserve">20. Recovery Planning (RC.RP): To what extent are recovery processes and procedures executed and maintained to ensure timely restoration of systems or assets affected by cybersecurity events?_x000D_
_x000D_
If you select a rating of less than 5 in the choices below, then please provide brief suggestions for what changes we should make to deserve your rating of 5. _x000D_
_x000D_
</t>
  </si>
  <si>
    <t xml:space="preserve">21. Improvements (RC.IM): To what extent are recovery planning and processes improved by incorporating lessons learned into future activities?_x000D_
_x000D_
If you select a rating of less than 5 in the choices below, then please provide brief suggestions for what changes we should make to deserve your rating of 5. _x000D_
_x000D_
</t>
  </si>
  <si>
    <t xml:space="preserve">22. Communications (RC.CO): To what extent are restoration activities coordinated with internal and external parties, such as coordinating centers, Internet Service Providers, owners of attacking systems, victims, other Computer Security Incident Response Teams (CIRTs), and vendors? _x000D_
_x000D_
If you select a rating of less than 5 in the choices below, then please provide brief suggestions for what changes we should make to deserve your rating of 5. _x000D_
_x000D_
</t>
  </si>
  <si>
    <t>Additional Comments</t>
  </si>
  <si>
    <t>Web Access</t>
  </si>
  <si>
    <t/>
  </si>
  <si>
    <t>184.91.186.72</t>
  </si>
  <si>
    <t>02/25/2019</t>
  </si>
  <si>
    <t>12:49:20 PM</t>
  </si>
  <si>
    <t>00:26:56</t>
  </si>
  <si>
    <t>Completed FULL Survey</t>
  </si>
  <si>
    <t>3 - To a moderate extent</t>
  </si>
  <si>
    <t>4 - To a great extent</t>
  </si>
  <si>
    <t>5 - To a very great extent</t>
  </si>
  <si>
    <t>c3</t>
  </si>
  <si>
    <t>1 - To a very small extent or not at all</t>
  </si>
  <si>
    <t>c4</t>
  </si>
  <si>
    <t>2 - To a small extent</t>
  </si>
  <si>
    <t>c5</t>
  </si>
  <si>
    <t>c6</t>
  </si>
  <si>
    <t>c7</t>
  </si>
  <si>
    <t>c8</t>
  </si>
  <si>
    <t>c9</t>
  </si>
  <si>
    <t>c10</t>
  </si>
  <si>
    <t>c11</t>
  </si>
  <si>
    <t>c12</t>
  </si>
  <si>
    <t>c13</t>
  </si>
  <si>
    <t>c14</t>
  </si>
  <si>
    <t>c15</t>
  </si>
  <si>
    <t>c16</t>
  </si>
  <si>
    <t>c17</t>
  </si>
  <si>
    <t>c18</t>
  </si>
  <si>
    <t>c19</t>
  </si>
  <si>
    <t>c20</t>
  </si>
  <si>
    <t>c21</t>
  </si>
  <si>
    <t>c22</t>
  </si>
  <si>
    <t>c1</t>
  </si>
  <si>
    <t>c2</t>
  </si>
  <si>
    <t>OFT 6.2b Cybersecurity Assessment</t>
  </si>
  <si>
    <t>Copyright © 2000 to 2019 AfCI LLC All Rights Reserved</t>
  </si>
  <si>
    <t>OE21 Continuous Improvement Tool (Version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</si>
</sst>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409]d\-mmm\-yy;@"/>
    <numFmt numFmtId="166" formatCode="0.0%"/>
    <numFmt numFmtId="167" formatCode="mm\/dd\/yyyy"/>
  </numFmts>
  <fonts count="19" x14ac:knownFonts="1">
    <font>
      <sz val="10"/>
      <name val="Arial"/>
    </font>
    <font>
      <b/>
      <sz val="10"/>
      <name val="Arial"/>
      <family val="2"/>
    </font>
    <font>
      <sz val="10"/>
      <name val="Arial"/>
      <family val="2"/>
    </font>
    <font>
      <sz val="9"/>
      <name val="Arial"/>
      <family val="2"/>
    </font>
    <font>
      <sz val="8"/>
      <name val="Arial"/>
      <family val="2"/>
    </font>
    <font>
      <b/>
      <sz val="9"/>
      <name val="Arial"/>
      <family val="2"/>
    </font>
    <font>
      <u/>
      <sz val="10"/>
      <color indexed="12"/>
      <name val="Arial"/>
    </font>
    <font>
      <sz val="8"/>
      <name val="Arial"/>
    </font>
    <font>
      <u/>
      <sz val="9"/>
      <color indexed="12"/>
      <name val="Arial"/>
    </font>
    <font>
      <sz val="12"/>
      <name val="Arial"/>
      <family val="2"/>
    </font>
    <font>
      <b/>
      <sz val="11"/>
      <name val="Arial"/>
      <family val="2"/>
    </font>
    <font>
      <sz val="11"/>
      <color theme="0" tint="-0.499984740745262"/>
      <name val="Calibri"/>
      <family val="2"/>
    </font>
    <font>
      <u/>
      <sz val="10"/>
      <color theme="0"/>
      <name val="Arial"/>
      <family val="2"/>
    </font>
    <font>
      <b/>
      <sz val="9"/>
      <color theme="0"/>
      <name val="Arial"/>
      <family val="2"/>
    </font>
    <font>
      <u/>
      <sz val="10"/>
      <name val="Arial"/>
      <family val="2"/>
    </font>
    <font>
      <b/>
      <sz val="12"/>
      <name val="Arial"/>
      <family val="2"/>
    </font>
    <font>
      <b/>
      <sz val="20"/>
      <color rgb="FF0070C0"/>
      <name val="Arial"/>
      <family val="2"/>
    </font>
    <font>
      <sz val="9"/>
      <color rgb="FF0070C0"/>
      <name val="Arial"/>
      <family val="2"/>
    </font>
    <font>
      <b/>
      <sz val="11"/>
      <color rgb="FF0070C0"/>
      <name val="Arial"/>
      <family val="2"/>
    </font>
  </fonts>
  <fills count="14">
    <fill>
      <patternFill patternType="none"/>
    </fill>
    <fill>
      <patternFill patternType="gray125"/>
    </fill>
    <fill>
      <patternFill patternType="solid">
        <fgColor indexed="8"/>
        <bgColor indexed="64"/>
      </patternFill>
    </fill>
    <fill>
      <patternFill patternType="solid">
        <fgColor indexed="26"/>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
      <patternFill patternType="solid">
        <fgColor theme="0" tint="-4.9989318521683403E-2"/>
        <bgColor indexed="64"/>
      </patternFill>
    </fill>
    <fill>
      <patternFill patternType="solid">
        <fgColor rgb="FF7030A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8" tint="-0.24994659260841701"/>
        <bgColor indexed="64"/>
      </patternFill>
    </fill>
    <fill>
      <patternFill patternType="solid">
        <fgColor indexed="27"/>
        <bgColor indexed="9"/>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s>
  <cellStyleXfs count="2">
    <xf numFmtId="0" fontId="0" fillId="0" borderId="0"/>
    <xf numFmtId="0" fontId="6" fillId="0" borderId="0" applyNumberFormat="0" applyFill="0" applyBorder="0" applyAlignment="0" applyProtection="0">
      <alignment vertical="top"/>
      <protection locked="0"/>
    </xf>
  </cellStyleXfs>
  <cellXfs count="82">
    <xf numFmtId="0" fontId="0" fillId="0" borderId="0" xfId="0"/>
    <xf numFmtId="0" fontId="0" fillId="0" borderId="0" xfId="0" applyAlignment="1">
      <alignment horizontal="center"/>
    </xf>
    <xf numFmtId="1" fontId="0" fillId="0" borderId="0" xfId="0" applyNumberFormat="1" applyAlignment="1">
      <alignment horizontal="center" vertical="center"/>
    </xf>
    <xf numFmtId="0" fontId="0" fillId="2" borderId="1" xfId="0" applyFill="1" applyBorder="1" applyAlignment="1">
      <alignment horizontal="center"/>
    </xf>
    <xf numFmtId="0" fontId="0" fillId="2" borderId="1" xfId="0" applyFill="1" applyBorder="1"/>
    <xf numFmtId="1" fontId="0" fillId="2" borderId="1" xfId="0" applyNumberFormat="1" applyFill="1" applyBorder="1" applyAlignment="1">
      <alignment horizontal="center" vertical="center"/>
    </xf>
    <xf numFmtId="0" fontId="0" fillId="2" borderId="0" xfId="0" applyFill="1"/>
    <xf numFmtId="0" fontId="0" fillId="0" borderId="0" xfId="0" applyAlignment="1">
      <alignment horizontal="right"/>
    </xf>
    <xf numFmtId="0" fontId="5" fillId="0" borderId="0" xfId="0" applyFont="1"/>
    <xf numFmtId="0" fontId="6" fillId="0" borderId="0" xfId="1" applyAlignment="1" applyProtection="1">
      <alignment horizontal="center"/>
    </xf>
    <xf numFmtId="0" fontId="1" fillId="3" borderId="1" xfId="0" applyFont="1" applyFill="1" applyBorder="1" applyAlignment="1" applyProtection="1">
      <alignment horizontal="left" vertical="center" wrapText="1" indent="1"/>
      <protection hidden="1"/>
    </xf>
    <xf numFmtId="165" fontId="0" fillId="0" borderId="0" xfId="0" applyNumberFormat="1" applyAlignment="1">
      <alignment horizontal="left"/>
    </xf>
    <xf numFmtId="0" fontId="0" fillId="3" borderId="1" xfId="0" applyFill="1" applyBorder="1" applyAlignment="1" applyProtection="1">
      <alignment horizontal="center" vertical="center"/>
    </xf>
    <xf numFmtId="17" fontId="1" fillId="3" borderId="1" xfId="0" applyNumberFormat="1" applyFont="1" applyFill="1" applyBorder="1" applyAlignment="1" applyProtection="1">
      <alignment horizontal="left" vertical="center" wrapText="1" indent="1"/>
      <protection hidden="1"/>
    </xf>
    <xf numFmtId="0" fontId="0" fillId="3" borderId="1" xfId="0" applyFill="1" applyBorder="1" applyAlignment="1" applyProtection="1">
      <alignment horizontal="center"/>
    </xf>
    <xf numFmtId="1" fontId="1" fillId="4" borderId="1" xfId="0" applyNumberFormat="1" applyFont="1" applyFill="1" applyBorder="1" applyAlignment="1" applyProtection="1">
      <alignment horizontal="center" vertical="center"/>
    </xf>
    <xf numFmtId="164" fontId="1" fillId="0" borderId="0" xfId="0" applyNumberFormat="1" applyFont="1" applyAlignment="1">
      <alignment horizontal="center" vertical="center"/>
    </xf>
    <xf numFmtId="1" fontId="6" fillId="0" borderId="0" xfId="1" applyNumberFormat="1" applyAlignment="1" applyProtection="1">
      <alignment horizontal="center" vertical="center"/>
    </xf>
    <xf numFmtId="1" fontId="8" fillId="0" borderId="0" xfId="1" applyNumberFormat="1" applyFont="1" applyAlignment="1" applyProtection="1">
      <alignment horizontal="center" vertical="center"/>
    </xf>
    <xf numFmtId="0" fontId="3" fillId="0" borderId="0" xfId="0" applyFont="1" applyFill="1" applyAlignment="1" applyProtection="1">
      <alignment horizontal="left" vertical="center" wrapText="1" indent="1"/>
      <protection locked="0"/>
    </xf>
    <xf numFmtId="0" fontId="1" fillId="3" borderId="0" xfId="0" applyFont="1" applyFill="1" applyAlignment="1">
      <alignment horizontal="center"/>
    </xf>
    <xf numFmtId="164" fontId="1" fillId="0" borderId="1" xfId="0" applyNumberFormat="1" applyFont="1" applyFill="1" applyBorder="1" applyAlignment="1" applyProtection="1">
      <alignment horizontal="center" vertical="center" wrapText="1"/>
      <protection locked="0"/>
    </xf>
    <xf numFmtId="0" fontId="9" fillId="5" borderId="0" xfId="0" applyNumberFormat="1" applyFont="1" applyFill="1" applyAlignment="1" applyProtection="1">
      <alignment horizontal="left" vertical="center" wrapText="1" indent="1"/>
    </xf>
    <xf numFmtId="0" fontId="0" fillId="0" borderId="0" xfId="0" applyAlignment="1">
      <alignment horizontal="center" vertical="center"/>
    </xf>
    <xf numFmtId="15" fontId="1" fillId="3" borderId="1" xfId="0" applyNumberFormat="1" applyFont="1" applyFill="1" applyBorder="1" applyAlignment="1" applyProtection="1">
      <alignment horizontal="center"/>
      <protection locked="0"/>
    </xf>
    <xf numFmtId="0" fontId="5" fillId="0" borderId="0" xfId="0" applyFont="1" applyProtection="1"/>
    <xf numFmtId="0" fontId="0" fillId="0" borderId="0" xfId="0" applyProtection="1"/>
    <xf numFmtId="166" fontId="5" fillId="0" borderId="1" xfId="0" applyNumberFormat="1" applyFont="1" applyBorder="1" applyAlignment="1" applyProtection="1">
      <alignment horizontal="center" vertical="center"/>
    </xf>
    <xf numFmtId="0" fontId="0" fillId="3" borderId="1" xfId="0" applyFill="1" applyBorder="1" applyAlignment="1" applyProtection="1">
      <alignment horizontal="center"/>
      <protection locked="0"/>
    </xf>
    <xf numFmtId="0" fontId="5" fillId="6" borderId="0" xfId="0" applyFont="1" applyFill="1" applyProtection="1"/>
    <xf numFmtId="0" fontId="5" fillId="6" borderId="0" xfId="0" applyFont="1" applyFill="1" applyAlignment="1" applyProtection="1">
      <alignment horizontal="center"/>
    </xf>
    <xf numFmtId="0" fontId="3" fillId="0" borderId="6" xfId="0" applyFont="1" applyBorder="1" applyAlignment="1" applyProtection="1">
      <alignment horizontal="right"/>
    </xf>
    <xf numFmtId="0" fontId="1" fillId="0" borderId="2" xfId="0" applyFont="1" applyBorder="1" applyAlignment="1" applyProtection="1">
      <alignment horizontal="center"/>
    </xf>
    <xf numFmtId="0" fontId="1" fillId="0" borderId="4" xfId="0" applyFont="1" applyBorder="1" applyAlignment="1" applyProtection="1">
      <alignment horizontal="center"/>
    </xf>
    <xf numFmtId="0" fontId="5" fillId="0" borderId="5" xfId="0" applyFont="1" applyBorder="1" applyAlignment="1" applyProtection="1">
      <alignment horizontal="center"/>
    </xf>
    <xf numFmtId="0" fontId="3" fillId="0" borderId="3" xfId="0" applyFont="1" applyBorder="1" applyAlignment="1" applyProtection="1">
      <alignment horizontal="center"/>
    </xf>
    <xf numFmtId="0" fontId="2" fillId="0" borderId="1" xfId="0" applyFont="1" applyBorder="1" applyAlignment="1" applyProtection="1">
      <alignment horizontal="center"/>
    </xf>
    <xf numFmtId="0" fontId="5" fillId="6" borderId="0" xfId="0" applyFont="1" applyFill="1" applyProtection="1">
      <protection locked="0"/>
    </xf>
    <xf numFmtId="0" fontId="10" fillId="3" borderId="7" xfId="0" applyFont="1" applyFill="1" applyBorder="1" applyAlignment="1" applyProtection="1">
      <alignment horizontal="center" vertical="center"/>
      <protection locked="0"/>
    </xf>
    <xf numFmtId="0" fontId="2" fillId="3" borderId="1" xfId="0" applyFont="1" applyFill="1" applyBorder="1" applyAlignment="1" applyProtection="1">
      <alignment horizontal="left" vertical="center" wrapText="1" indent="1"/>
      <protection hidden="1"/>
    </xf>
    <xf numFmtId="49" fontId="0" fillId="0" borderId="0" xfId="0" applyNumberFormat="1" applyAlignment="1" applyProtection="1">
      <alignment horizontal="center" vertical="center" wrapText="1"/>
    </xf>
    <xf numFmtId="0" fontId="3" fillId="0" borderId="0" xfId="0" applyFont="1" applyAlignment="1">
      <alignment horizontal="center"/>
    </xf>
    <xf numFmtId="0" fontId="0" fillId="0" borderId="0" xfId="0" applyAlignment="1">
      <alignment horizontal="left" vertical="center" wrapText="1" indent="1"/>
    </xf>
    <xf numFmtId="0" fontId="11" fillId="7" borderId="1" xfId="0" applyFont="1" applyFill="1" applyBorder="1" applyAlignment="1" applyProtection="1">
      <alignment vertical="center" wrapText="1"/>
    </xf>
    <xf numFmtId="166" fontId="5" fillId="0" borderId="7" xfId="0" applyNumberFormat="1" applyFont="1" applyBorder="1" applyAlignment="1" applyProtection="1">
      <alignment horizontal="center"/>
    </xf>
    <xf numFmtId="0" fontId="5" fillId="0" borderId="1" xfId="0" applyFont="1" applyBorder="1" applyAlignment="1" applyProtection="1">
      <alignment horizontal="center"/>
    </xf>
    <xf numFmtId="0" fontId="3" fillId="0" borderId="1" xfId="0" applyFont="1" applyBorder="1" applyAlignment="1" applyProtection="1">
      <alignment horizontal="center"/>
    </xf>
    <xf numFmtId="164" fontId="0" fillId="0" borderId="1" xfId="0" applyNumberFormat="1" applyBorder="1" applyAlignment="1" applyProtection="1">
      <alignment horizontal="center"/>
    </xf>
    <xf numFmtId="164" fontId="5" fillId="6" borderId="0" xfId="0" applyNumberFormat="1" applyFont="1" applyFill="1" applyProtection="1"/>
    <xf numFmtId="0" fontId="13" fillId="6" borderId="0" xfId="0" applyFont="1" applyFill="1" applyProtection="1"/>
    <xf numFmtId="0" fontId="12" fillId="8" borderId="1" xfId="1" applyFont="1" applyFill="1" applyBorder="1" applyAlignment="1" applyProtection="1">
      <alignment horizontal="center"/>
    </xf>
    <xf numFmtId="0" fontId="12" fillId="10" borderId="1" xfId="1" applyFont="1" applyFill="1" applyBorder="1" applyAlignment="1" applyProtection="1">
      <alignment horizontal="center" vertical="center" wrapText="1"/>
    </xf>
    <xf numFmtId="0" fontId="12" fillId="11" borderId="1" xfId="1" applyFont="1" applyFill="1" applyBorder="1" applyAlignment="1" applyProtection="1">
      <alignment horizontal="center" vertical="center" wrapText="1"/>
    </xf>
    <xf numFmtId="0" fontId="14" fillId="9" borderId="1" xfId="1" applyFont="1" applyFill="1" applyBorder="1" applyAlignment="1" applyProtection="1">
      <alignment horizontal="center"/>
    </xf>
    <xf numFmtId="0" fontId="12" fillId="12" borderId="1" xfId="1" applyFont="1" applyFill="1" applyBorder="1" applyAlignment="1" applyProtection="1">
      <alignment horizontal="center"/>
    </xf>
    <xf numFmtId="0" fontId="3" fillId="0" borderId="1" xfId="0" applyFont="1" applyBorder="1" applyAlignment="1" applyProtection="1">
      <alignment horizontal="center" vertical="center"/>
    </xf>
    <xf numFmtId="0" fontId="2" fillId="0" borderId="0" xfId="0" applyFont="1" applyAlignment="1">
      <alignment wrapText="1"/>
    </xf>
    <xf numFmtId="0" fontId="9" fillId="0" borderId="1" xfId="0" applyNumberFormat="1" applyFont="1" applyFill="1" applyBorder="1" applyAlignment="1" applyProtection="1">
      <alignment horizontal="left" vertical="top" wrapText="1" indent="1"/>
      <protection locked="0"/>
    </xf>
    <xf numFmtId="165" fontId="15" fillId="0" borderId="1" xfId="0" applyNumberFormat="1" applyFont="1" applyFill="1" applyBorder="1" applyAlignment="1" applyProtection="1">
      <alignment horizontal="center" vertical="top" wrapText="1"/>
      <protection locked="0"/>
    </xf>
    <xf numFmtId="9" fontId="15" fillId="0" borderId="1" xfId="0" applyNumberFormat="1" applyFont="1" applyFill="1" applyBorder="1" applyAlignment="1" applyProtection="1">
      <alignment horizontal="center" vertical="top" wrapText="1"/>
      <protection locked="0"/>
    </xf>
    <xf numFmtId="0" fontId="9" fillId="2" borderId="1" xfId="0" applyNumberFormat="1" applyFont="1" applyFill="1" applyBorder="1"/>
    <xf numFmtId="0" fontId="9" fillId="0" borderId="0" xfId="0" applyNumberFormat="1" applyFont="1"/>
    <xf numFmtId="165" fontId="9" fillId="0" borderId="0" xfId="0" applyNumberFormat="1" applyFont="1" applyAlignment="1">
      <alignment horizontal="left"/>
    </xf>
    <xf numFmtId="0" fontId="15" fillId="0" borderId="1" xfId="0" applyNumberFormat="1" applyFont="1" applyFill="1" applyBorder="1" applyAlignment="1" applyProtection="1">
      <alignment horizontal="center" vertical="top" wrapText="1"/>
      <protection locked="0"/>
    </xf>
    <xf numFmtId="0" fontId="9" fillId="2" borderId="1" xfId="0" applyFont="1" applyFill="1" applyBorder="1"/>
    <xf numFmtId="0" fontId="1" fillId="13" borderId="8" xfId="0" applyFont="1" applyFill="1" applyBorder="1" applyAlignment="1">
      <alignment horizontal="center" wrapText="1"/>
    </xf>
    <xf numFmtId="0" fontId="1" fillId="13" borderId="8" xfId="0" applyFont="1" applyFill="1" applyBorder="1" applyAlignment="1">
      <alignment wrapText="1"/>
    </xf>
    <xf numFmtId="167" fontId="0" fillId="0" borderId="0" xfId="0" applyNumberFormat="1" applyAlignment="1">
      <alignment horizontal="center"/>
    </xf>
    <xf numFmtId="0" fontId="0" fillId="0" borderId="0" xfId="0" applyAlignment="1">
      <alignment horizontal="center" wrapText="1"/>
    </xf>
    <xf numFmtId="0" fontId="5" fillId="6" borderId="0" xfId="0" applyFont="1" applyFill="1" applyProtection="1">
      <protection hidden="1"/>
    </xf>
    <xf numFmtId="164" fontId="5" fillId="6" borderId="0" xfId="0" applyNumberFormat="1" applyFont="1" applyFill="1" applyProtection="1">
      <protection hidden="1"/>
    </xf>
    <xf numFmtId="0" fontId="2" fillId="0" borderId="0" xfId="0" applyFont="1" applyAlignment="1">
      <alignment horizontal="center" wrapText="1"/>
    </xf>
    <xf numFmtId="0" fontId="0" fillId="0" borderId="0" xfId="0" applyProtection="1">
      <protection hidden="1"/>
    </xf>
    <xf numFmtId="0" fontId="0" fillId="0" borderId="0" xfId="0" applyAlignment="1" applyProtection="1">
      <alignment horizontal="center" vertical="center"/>
      <protection hidden="1"/>
    </xf>
    <xf numFmtId="0" fontId="0" fillId="0" borderId="0" xfId="0" applyNumberFormat="1" applyFill="1" applyAlignment="1" applyProtection="1">
      <alignment wrapText="1"/>
      <protection hidden="1"/>
    </xf>
    <xf numFmtId="0" fontId="0" fillId="0" borderId="0" xfId="0" applyAlignment="1" applyProtection="1">
      <alignment horizontal="left" vertical="center"/>
      <protection locked="0" hidden="1"/>
    </xf>
    <xf numFmtId="49" fontId="9" fillId="0" borderId="0" xfId="0" applyNumberFormat="1" applyFont="1" applyFill="1" applyBorder="1" applyAlignment="1" applyProtection="1">
      <alignment horizontal="left" vertical="top" wrapText="1" indent="1"/>
      <protection locked="0" hidden="1"/>
    </xf>
    <xf numFmtId="0" fontId="0" fillId="0" borderId="0" xfId="0" applyNumberFormat="1" applyFill="1" applyAlignment="1" applyProtection="1">
      <alignment wrapText="1"/>
      <protection locked="0" hidden="1"/>
    </xf>
    <xf numFmtId="0" fontId="16" fillId="0" borderId="0" xfId="0" applyFont="1" applyAlignment="1">
      <alignment horizontal="center" vertical="center"/>
    </xf>
    <xf numFmtId="0" fontId="17" fillId="0" borderId="0" xfId="0" applyFont="1" applyAlignment="1">
      <alignment horizontal="center"/>
    </xf>
    <xf numFmtId="0" fontId="18" fillId="0" borderId="0" xfId="0" applyFont="1" applyAlignment="1">
      <alignment horizontal="center"/>
    </xf>
    <xf numFmtId="0" fontId="2" fillId="0" borderId="0" xfId="0" applyFont="1" applyAlignment="1">
      <alignment horizontal="center"/>
    </xf>
  </cellXfs>
  <cellStyles count="2">
    <cellStyle name="Hyperlink" xfId="1" builtinId="8"/>
    <cellStyle name="Normal" xfId="0" builtinId="0"/>
  </cellStyles>
  <dxfs count="36">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ont>
        <condense val="0"/>
        <extend val="0"/>
        <color auto="1"/>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CYBERSECURITY</a:t>
            </a:r>
            <a:r>
              <a:rPr lang="en-US" baseline="0"/>
              <a:t> ASSESSMENT</a:t>
            </a:r>
            <a:endParaRPr lang="en-US"/>
          </a:p>
        </c:rich>
      </c:tx>
      <c:overlay val="0"/>
    </c:title>
    <c:autoTitleDeleted val="0"/>
    <c:plotArea>
      <c:layout>
        <c:manualLayout>
          <c:layoutTarget val="inner"/>
          <c:xMode val="edge"/>
          <c:yMode val="edge"/>
          <c:x val="0.12581344902386118"/>
          <c:y val="0.16751289795281016"/>
          <c:w val="0.8047722342733189"/>
          <c:h val="0.74365574394202083"/>
        </c:manualLayout>
      </c:layout>
      <c:barChart>
        <c:barDir val="col"/>
        <c:grouping val="clustered"/>
        <c:varyColors val="0"/>
        <c:ser>
          <c:idx val="0"/>
          <c:order val="0"/>
          <c:tx>
            <c:strRef>
              <c:f>Dashboard!$C$3</c:f>
              <c:strCache>
                <c:ptCount val="1"/>
                <c:pt idx="0">
                  <c:v>Elafino Sports Center</c:v>
                </c:pt>
              </c:strCache>
            </c:strRef>
          </c:tx>
          <c:spPr>
            <a:solidFill>
              <a:srgbClr val="0070C0"/>
            </a:solidFill>
            <a:ln w="12700">
              <a:solidFill>
                <a:srgbClr val="000000"/>
              </a:solidFill>
              <a:prstDash val="solid"/>
            </a:ln>
          </c:spPr>
          <c:invertIfNegative val="0"/>
          <c:dPt>
            <c:idx val="2"/>
            <c:invertIfNegative val="0"/>
            <c:bubble3D val="0"/>
            <c:spPr>
              <a:solidFill>
                <a:srgbClr val="7030A0"/>
              </a:solidFill>
              <a:ln w="12700">
                <a:solidFill>
                  <a:srgbClr val="000000"/>
                </a:solidFill>
                <a:prstDash val="solid"/>
              </a:ln>
            </c:spPr>
            <c:extLst>
              <c:ext xmlns:c16="http://schemas.microsoft.com/office/drawing/2014/chart" uri="{C3380CC4-5D6E-409C-BE32-E72D297353CC}">
                <c16:uniqueId val="{00000005-A7CC-4BC0-ABF3-75308284CB5E}"/>
              </c:ext>
            </c:extLst>
          </c:dPt>
          <c:dPt>
            <c:idx val="4"/>
            <c:invertIfNegative val="0"/>
            <c:bubble3D val="0"/>
            <c:spPr>
              <a:solidFill>
                <a:srgbClr val="FFFF00"/>
              </a:solidFill>
              <a:ln w="12700">
                <a:solidFill>
                  <a:srgbClr val="000000"/>
                </a:solidFill>
                <a:prstDash val="solid"/>
              </a:ln>
            </c:spPr>
            <c:extLst>
              <c:ext xmlns:c16="http://schemas.microsoft.com/office/drawing/2014/chart" uri="{C3380CC4-5D6E-409C-BE32-E72D297353CC}">
                <c16:uniqueId val="{0000000B-A7CC-4BC0-ABF3-75308284CB5E}"/>
              </c:ext>
            </c:extLst>
          </c:dPt>
          <c:dPt>
            <c:idx val="6"/>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11-A7CC-4BC0-ABF3-75308284CB5E}"/>
              </c:ext>
            </c:extLst>
          </c:dPt>
          <c:dPt>
            <c:idx val="8"/>
            <c:invertIfNegative val="0"/>
            <c:bubble3D val="0"/>
            <c:spPr>
              <a:solidFill>
                <a:srgbClr val="00B050"/>
              </a:solidFill>
              <a:ln w="12700">
                <a:solidFill>
                  <a:srgbClr val="000000"/>
                </a:solidFill>
                <a:prstDash val="solid"/>
              </a:ln>
            </c:spPr>
            <c:extLst>
              <c:ext xmlns:c16="http://schemas.microsoft.com/office/drawing/2014/chart" uri="{C3380CC4-5D6E-409C-BE32-E72D297353CC}">
                <c16:uniqueId val="{0000001A-A7CC-4BC0-ABF3-75308284CB5E}"/>
              </c:ext>
            </c:extLst>
          </c:dPt>
          <c:cat>
            <c:strRef>
              <c:f>Dashboard!$B$9:$B$28</c:f>
              <c:strCache>
                <c:ptCount val="9"/>
                <c:pt idx="0">
                  <c:v>ID</c:v>
                </c:pt>
                <c:pt idx="2">
                  <c:v>PR</c:v>
                </c:pt>
                <c:pt idx="4">
                  <c:v>DE</c:v>
                </c:pt>
                <c:pt idx="6">
                  <c:v>RS</c:v>
                </c:pt>
                <c:pt idx="8">
                  <c:v>RC</c:v>
                </c:pt>
              </c:strCache>
            </c:strRef>
          </c:cat>
          <c:val>
            <c:numRef>
              <c:f>Dashboard!$G$9:$G$28</c:f>
              <c:numCache>
                <c:formatCode>0.0</c:formatCode>
                <c:ptCount val="20"/>
                <c:pt idx="0">
                  <c:v>16</c:v>
                </c:pt>
                <c:pt idx="2">
                  <c:v>16.666666666666668</c:v>
                </c:pt>
                <c:pt idx="4">
                  <c:v>12.999999999999998</c:v>
                </c:pt>
                <c:pt idx="6">
                  <c:v>22.000000000000004</c:v>
                </c:pt>
                <c:pt idx="8">
                  <c:v>9.5</c:v>
                </c:pt>
              </c:numCache>
            </c:numRef>
          </c:val>
          <c:extLst>
            <c:ext xmlns:c16="http://schemas.microsoft.com/office/drawing/2014/chart" uri="{C3380CC4-5D6E-409C-BE32-E72D297353CC}">
              <c16:uniqueId val="{00000000-CC53-433C-8516-3BA45A037115}"/>
            </c:ext>
          </c:extLst>
        </c:ser>
        <c:dLbls>
          <c:showLegendKey val="0"/>
          <c:showVal val="0"/>
          <c:showCatName val="0"/>
          <c:showSerName val="0"/>
          <c:showPercent val="0"/>
          <c:showBubbleSize val="0"/>
        </c:dLbls>
        <c:gapWidth val="175"/>
        <c:axId val="292296496"/>
        <c:axId val="1"/>
      </c:barChart>
      <c:catAx>
        <c:axId val="29229649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92296496"/>
        <c:crosses val="autoZero"/>
        <c:crossBetween val="between"/>
      </c:valAx>
      <c:spPr>
        <a:noFill/>
        <a:ln w="12700">
          <a:solidFill>
            <a:srgbClr val="FFFFCC"/>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1790700</xdr:colOff>
      <xdr:row>4</xdr:row>
      <xdr:rowOff>85725</xdr:rowOff>
    </xdr:from>
    <xdr:to>
      <xdr:col>4</xdr:col>
      <xdr:colOff>4277072</xdr:colOff>
      <xdr:row>18</xdr:row>
      <xdr:rowOff>105094</xdr:rowOff>
    </xdr:to>
    <xdr:pic>
      <xdr:nvPicPr>
        <xdr:cNvPr id="4" name="Picture 3">
          <a:extLst>
            <a:ext uri="{FF2B5EF4-FFF2-40B4-BE49-F238E27FC236}">
              <a16:creationId xmlns:a16="http://schemas.microsoft.com/office/drawing/2014/main" id="{F9BAAC3E-0CA3-4D4D-A151-09D3A3D85D1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29100" y="1457325"/>
          <a:ext cx="2486372" cy="22863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57149</xdr:colOff>
      <xdr:row>1</xdr:row>
      <xdr:rowOff>85725</xdr:rowOff>
    </xdr:from>
    <xdr:to>
      <xdr:col>14</xdr:col>
      <xdr:colOff>1002029</xdr:colOff>
      <xdr:row>28</xdr:row>
      <xdr:rowOff>19051</xdr:rowOff>
    </xdr:to>
    <xdr:graphicFrame macro="">
      <xdr:nvGraphicFramePr>
        <xdr:cNvPr id="33793" name="Chart 1">
          <a:extLst>
            <a:ext uri="{FF2B5EF4-FFF2-40B4-BE49-F238E27FC236}">
              <a16:creationId xmlns:a16="http://schemas.microsoft.com/office/drawing/2014/main" id="{4D4A92DA-F12C-497F-A339-43B552A69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E26"/>
  <sheetViews>
    <sheetView showGridLines="0" showRowColHeaders="0" tabSelected="1" workbookViewId="0">
      <selection activeCell="E20" sqref="E20"/>
    </sheetView>
  </sheetViews>
  <sheetFormatPr defaultRowHeight="12.75" x14ac:dyDescent="0.2"/>
  <cols>
    <col min="5" max="5" width="90.7109375" customWidth="1"/>
  </cols>
  <sheetData>
    <row r="1" spans="5:5" ht="69.95" customHeight="1" x14ac:dyDescent="0.2"/>
    <row r="3" spans="5:5" x14ac:dyDescent="0.2">
      <c r="E3" s="81"/>
    </row>
    <row r="19" spans="3:5" x14ac:dyDescent="0.2">
      <c r="D19" s="26"/>
      <c r="E19" s="40"/>
    </row>
    <row r="20" spans="3:5" ht="26.25" x14ac:dyDescent="0.2">
      <c r="E20" s="78" t="s">
        <v>151</v>
      </c>
    </row>
    <row r="21" spans="3:5" x14ac:dyDescent="0.2">
      <c r="E21" s="79" t="s">
        <v>152</v>
      </c>
    </row>
    <row r="22" spans="3:5" ht="15" x14ac:dyDescent="0.25">
      <c r="E22" s="80" t="s">
        <v>153</v>
      </c>
    </row>
    <row r="23" spans="3:5" x14ac:dyDescent="0.2">
      <c r="E23" s="41"/>
    </row>
    <row r="24" spans="3:5" ht="90" x14ac:dyDescent="0.2">
      <c r="C24" s="42"/>
      <c r="E24" s="43" t="s">
        <v>0</v>
      </c>
    </row>
    <row r="25" spans="3:5" x14ac:dyDescent="0.2">
      <c r="E25" s="26"/>
    </row>
    <row r="26" spans="3:5" ht="38.25" x14ac:dyDescent="0.2">
      <c r="C26" s="42"/>
      <c r="E26" s="56" t="s">
        <v>1</v>
      </c>
    </row>
  </sheetData>
  <sheetProtection password="A5A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O33"/>
  <sheetViews>
    <sheetView showGridLines="0" showRowColHeaders="0" workbookViewId="0">
      <selection activeCell="C4" sqref="C4"/>
    </sheetView>
  </sheetViews>
  <sheetFormatPr defaultRowHeight="12" x14ac:dyDescent="0.2"/>
  <cols>
    <col min="1" max="1" width="1.85546875" style="8" customWidth="1"/>
    <col min="2" max="2" width="5.5703125" style="8" customWidth="1"/>
    <col min="3" max="3" width="35.5703125" style="8" customWidth="1"/>
    <col min="4" max="4" width="0.85546875" style="8" customWidth="1"/>
    <col min="5" max="5" width="9.5703125" style="8" customWidth="1"/>
    <col min="6" max="14" width="9.140625" style="8"/>
    <col min="15" max="15" width="17.42578125" style="8" customWidth="1"/>
    <col min="16" max="16384" width="9.140625" style="8"/>
  </cols>
  <sheetData>
    <row r="1" spans="1:15" ht="6" customHeight="1" x14ac:dyDescent="0.2">
      <c r="A1" s="29"/>
      <c r="B1" s="29"/>
      <c r="C1" s="29"/>
      <c r="D1" s="29"/>
      <c r="E1" s="29"/>
      <c r="F1" s="29"/>
      <c r="G1" s="29"/>
      <c r="H1" s="29"/>
      <c r="I1" s="29"/>
      <c r="J1" s="29"/>
      <c r="K1" s="29"/>
      <c r="L1" s="29"/>
      <c r="M1" s="29"/>
      <c r="N1" s="29"/>
      <c r="O1" s="29"/>
    </row>
    <row r="2" spans="1:15" ht="12.75" customHeight="1" x14ac:dyDescent="0.2">
      <c r="A2" s="29"/>
      <c r="B2" s="29"/>
      <c r="C2" s="35" t="s">
        <v>2</v>
      </c>
      <c r="D2" s="29"/>
      <c r="E2" s="29"/>
      <c r="F2" s="29"/>
      <c r="G2" s="29"/>
      <c r="H2" s="29"/>
      <c r="I2" s="29"/>
      <c r="J2" s="29"/>
      <c r="K2" s="29"/>
      <c r="L2" s="29"/>
      <c r="M2" s="29"/>
      <c r="N2" s="29"/>
      <c r="O2" s="29"/>
    </row>
    <row r="3" spans="1:15" ht="21.75" customHeight="1" x14ac:dyDescent="0.2">
      <c r="A3" s="29"/>
      <c r="B3" s="29"/>
      <c r="C3" s="38" t="s">
        <v>3</v>
      </c>
      <c r="D3" s="29"/>
      <c r="E3" s="29"/>
      <c r="F3" s="29"/>
      <c r="G3" s="29"/>
      <c r="H3" s="29"/>
      <c r="I3" s="29"/>
      <c r="J3" s="29"/>
      <c r="K3" s="29"/>
      <c r="L3" s="29"/>
      <c r="M3" s="29"/>
      <c r="N3" s="29"/>
      <c r="O3" s="29"/>
    </row>
    <row r="4" spans="1:15" ht="12.75" customHeight="1" x14ac:dyDescent="0.2">
      <c r="A4" s="29"/>
      <c r="B4" s="29"/>
      <c r="C4" s="29"/>
      <c r="D4" s="29"/>
      <c r="E4" s="29"/>
      <c r="F4" s="29"/>
      <c r="G4" s="29"/>
      <c r="H4" s="29"/>
      <c r="I4" s="29"/>
      <c r="J4" s="29"/>
      <c r="K4" s="29"/>
      <c r="L4" s="29"/>
      <c r="M4" s="29"/>
      <c r="N4" s="29"/>
      <c r="O4" s="29"/>
    </row>
    <row r="5" spans="1:15" ht="12.75" customHeight="1" x14ac:dyDescent="0.2">
      <c r="A5" s="29"/>
      <c r="B5" s="29"/>
      <c r="C5" s="36" t="s">
        <v>4</v>
      </c>
      <c r="D5" s="29"/>
      <c r="E5" s="29"/>
      <c r="F5" s="29"/>
      <c r="G5" s="29"/>
      <c r="H5" s="29"/>
      <c r="I5" s="29"/>
      <c r="J5" s="29"/>
      <c r="K5" s="29"/>
      <c r="L5" s="29"/>
      <c r="M5" s="29"/>
      <c r="N5" s="29"/>
      <c r="O5" s="29"/>
    </row>
    <row r="6" spans="1:15" ht="6" customHeight="1" x14ac:dyDescent="0.2">
      <c r="A6" s="29"/>
      <c r="B6" s="29"/>
      <c r="C6" s="29"/>
      <c r="D6" s="29"/>
      <c r="E6" s="29"/>
      <c r="F6" s="29"/>
      <c r="G6" s="29"/>
      <c r="H6" s="29"/>
      <c r="I6" s="29"/>
      <c r="J6" s="29"/>
      <c r="K6" s="29"/>
      <c r="L6" s="29"/>
      <c r="M6" s="29"/>
      <c r="N6" s="29"/>
      <c r="O6" s="29"/>
    </row>
    <row r="7" spans="1:15" ht="12.75" x14ac:dyDescent="0.2">
      <c r="A7" s="29"/>
      <c r="B7" s="29"/>
      <c r="C7" s="24">
        <v>43089</v>
      </c>
      <c r="D7" s="29"/>
      <c r="E7" s="32" t="s">
        <v>5</v>
      </c>
      <c r="F7" s="33" t="s">
        <v>6</v>
      </c>
      <c r="G7" s="34" t="s">
        <v>7</v>
      </c>
      <c r="H7" s="29"/>
      <c r="I7" s="29"/>
      <c r="J7" s="29"/>
      <c r="K7" s="29"/>
      <c r="L7" s="29"/>
      <c r="M7" s="29"/>
      <c r="N7" s="29"/>
      <c r="O7" s="29"/>
    </row>
    <row r="8" spans="1:15" customFormat="1" ht="12.75" x14ac:dyDescent="0.2">
      <c r="A8" s="29"/>
      <c r="B8" s="29"/>
      <c r="C8" s="29"/>
      <c r="D8" s="29"/>
      <c r="E8" s="29"/>
      <c r="F8" s="30"/>
      <c r="G8" s="30"/>
      <c r="H8" s="29"/>
      <c r="I8" s="29"/>
      <c r="J8" s="29"/>
      <c r="K8" s="29"/>
      <c r="L8" s="29"/>
      <c r="M8" s="29"/>
      <c r="N8" s="29"/>
      <c r="O8" s="29"/>
    </row>
    <row r="9" spans="1:15" customFormat="1" ht="12.75" customHeight="1" x14ac:dyDescent="0.2">
      <c r="A9" s="29"/>
      <c r="B9" s="55" t="s">
        <v>8</v>
      </c>
      <c r="C9" s="54" t="str">
        <f>BD!C4</f>
        <v>IDENTIFY (ID)</v>
      </c>
      <c r="D9" s="29"/>
      <c r="E9" s="27">
        <f>IF((ISERROR(RG1score/5&lt;=0)),"",(RG1score/5))</f>
        <v>0.64</v>
      </c>
      <c r="F9" s="28">
        <v>25</v>
      </c>
      <c r="G9" s="47">
        <f>IF(ISERROR(E9*F9),"-",E9*F9)</f>
        <v>16</v>
      </c>
      <c r="H9" s="29"/>
      <c r="I9" s="26"/>
      <c r="J9" s="26"/>
      <c r="K9" s="26"/>
      <c r="L9" s="26"/>
      <c r="M9" s="26"/>
      <c r="N9" s="26"/>
      <c r="O9" s="29"/>
    </row>
    <row r="10" spans="1:15" customFormat="1" ht="6" customHeight="1" x14ac:dyDescent="0.2">
      <c r="A10" s="29"/>
      <c r="B10" s="29"/>
      <c r="C10" s="49"/>
      <c r="D10" s="29"/>
      <c r="E10" s="29"/>
      <c r="F10" s="29"/>
      <c r="G10" s="48"/>
      <c r="H10" s="29"/>
      <c r="I10" s="26"/>
      <c r="J10" s="26"/>
      <c r="K10" s="26"/>
      <c r="L10" s="26"/>
      <c r="M10" s="26"/>
      <c r="N10" s="26"/>
      <c r="O10" s="29"/>
    </row>
    <row r="11" spans="1:15" customFormat="1" ht="12.75" customHeight="1" x14ac:dyDescent="0.2">
      <c r="A11" s="29"/>
      <c r="B11" s="55" t="s">
        <v>9</v>
      </c>
      <c r="C11" s="50" t="str">
        <f>BD!C5</f>
        <v>PROTECT (PR)</v>
      </c>
      <c r="D11" s="29"/>
      <c r="E11" s="27">
        <f>IF((ISERROR(RG2score/5&lt;=0)),"",(RG2score/5))</f>
        <v>0.66666666666666674</v>
      </c>
      <c r="F11" s="28">
        <v>25</v>
      </c>
      <c r="G11" s="47">
        <f>IF(ISERROR(E11*F11),"-",E11*F11)</f>
        <v>16.666666666666668</v>
      </c>
      <c r="H11" s="29"/>
      <c r="I11" s="26"/>
      <c r="J11" s="26"/>
      <c r="K11" s="26"/>
      <c r="L11" s="26"/>
      <c r="M11" s="26"/>
      <c r="N11" s="26"/>
      <c r="O11" s="29"/>
    </row>
    <row r="12" spans="1:15" customFormat="1" ht="6" customHeight="1" x14ac:dyDescent="0.2">
      <c r="A12" s="29"/>
      <c r="B12" s="29"/>
      <c r="C12" s="49"/>
      <c r="D12" s="29"/>
      <c r="E12" s="29"/>
      <c r="F12" s="29"/>
      <c r="G12" s="48"/>
      <c r="H12" s="29"/>
      <c r="I12" s="26"/>
      <c r="J12" s="26"/>
      <c r="K12" s="26"/>
      <c r="L12" s="26"/>
      <c r="M12" s="26"/>
      <c r="N12" s="26"/>
      <c r="O12" s="29"/>
    </row>
    <row r="13" spans="1:15" customFormat="1" ht="12.75" customHeight="1" x14ac:dyDescent="0.2">
      <c r="A13" s="29"/>
      <c r="B13" s="55" t="s">
        <v>10</v>
      </c>
      <c r="C13" s="53" t="str">
        <f>BD!C6</f>
        <v>DETECT (DE)</v>
      </c>
      <c r="D13" s="29"/>
      <c r="E13" s="27">
        <f>IF((ISERROR(RG3score/5&lt;=0)),"",(RG3score/5))</f>
        <v>0.86666666666666659</v>
      </c>
      <c r="F13" s="28">
        <v>15</v>
      </c>
      <c r="G13" s="47">
        <f>IF(ISERROR(E13*F13),"-",E13*F13)</f>
        <v>12.999999999999998</v>
      </c>
      <c r="H13" s="29"/>
      <c r="I13" s="26"/>
      <c r="J13" s="26"/>
      <c r="K13" s="26"/>
      <c r="L13" s="26"/>
      <c r="M13" s="26"/>
      <c r="N13" s="26"/>
      <c r="O13" s="29"/>
    </row>
    <row r="14" spans="1:15" customFormat="1" ht="6" customHeight="1" x14ac:dyDescent="0.2">
      <c r="A14" s="29"/>
      <c r="B14" s="29"/>
      <c r="C14" s="49"/>
      <c r="D14" s="29"/>
      <c r="E14" s="29"/>
      <c r="F14" s="29"/>
      <c r="G14" s="48"/>
      <c r="H14" s="29"/>
      <c r="I14" s="26"/>
      <c r="J14" s="26"/>
      <c r="K14" s="26"/>
      <c r="L14" s="26"/>
      <c r="M14" s="26"/>
      <c r="N14" s="26"/>
      <c r="O14" s="29"/>
    </row>
    <row r="15" spans="1:15" customFormat="1" ht="12.75" customHeight="1" x14ac:dyDescent="0.2">
      <c r="A15" s="29"/>
      <c r="B15" s="55" t="s">
        <v>11</v>
      </c>
      <c r="C15" s="51" t="str">
        <f>BD!C7</f>
        <v>RESPOND (RS)</v>
      </c>
      <c r="D15" s="29"/>
      <c r="E15" s="27">
        <f>IF((ISERROR(RG4score/5&lt;=0)),"",(RG4score/5))</f>
        <v>0.88000000000000012</v>
      </c>
      <c r="F15" s="28">
        <v>25</v>
      </c>
      <c r="G15" s="47">
        <f>IF(ISERROR(E15*F15),"-",E15*F15)</f>
        <v>22.000000000000004</v>
      </c>
      <c r="H15" s="29"/>
      <c r="I15" s="26"/>
      <c r="J15" s="26"/>
      <c r="K15" s="26"/>
      <c r="L15" s="26"/>
      <c r="M15" s="26"/>
      <c r="N15" s="26"/>
      <c r="O15" s="29"/>
    </row>
    <row r="16" spans="1:15" customFormat="1" ht="6" customHeight="1" x14ac:dyDescent="0.2">
      <c r="A16" s="29"/>
      <c r="B16" s="29"/>
      <c r="C16" s="49"/>
      <c r="D16" s="29"/>
      <c r="E16" s="29"/>
      <c r="F16" s="29"/>
      <c r="G16" s="48"/>
      <c r="H16" s="29"/>
      <c r="I16" s="26"/>
      <c r="J16" s="26"/>
      <c r="K16" s="26"/>
      <c r="L16" s="26"/>
      <c r="M16" s="26"/>
      <c r="N16" s="26"/>
      <c r="O16" s="29"/>
    </row>
    <row r="17" spans="1:15" ht="12.75" customHeight="1" x14ac:dyDescent="0.2">
      <c r="A17" s="29"/>
      <c r="B17" s="55" t="s">
        <v>12</v>
      </c>
      <c r="C17" s="52" t="str">
        <f>BD!C8</f>
        <v>RECOVER (RC)</v>
      </c>
      <c r="D17" s="29"/>
      <c r="E17" s="27">
        <f>IF((ISERROR(RG5score/5&lt;=0)),"",(RG5score/5))</f>
        <v>0.6333333333333333</v>
      </c>
      <c r="F17" s="28">
        <v>15</v>
      </c>
      <c r="G17" s="47">
        <f>IF(ISERROR(E17*F17),"-",E17*F17)</f>
        <v>9.5</v>
      </c>
      <c r="H17" s="29"/>
      <c r="I17" s="25"/>
      <c r="J17" s="25"/>
      <c r="K17" s="25"/>
      <c r="L17" s="25"/>
      <c r="M17" s="25"/>
      <c r="N17" s="25"/>
      <c r="O17" s="29"/>
    </row>
    <row r="18" spans="1:15" customFormat="1" ht="6" customHeight="1" x14ac:dyDescent="0.2">
      <c r="A18" s="29"/>
      <c r="B18" s="29"/>
      <c r="C18" s="29"/>
      <c r="D18" s="29"/>
      <c r="E18" s="29"/>
      <c r="F18" s="29"/>
      <c r="G18" s="48"/>
      <c r="H18" s="29"/>
      <c r="I18" s="26"/>
      <c r="J18" s="26"/>
      <c r="K18" s="26"/>
      <c r="L18" s="26"/>
      <c r="M18" s="26"/>
      <c r="N18" s="26"/>
      <c r="O18" s="29"/>
    </row>
    <row r="19" spans="1:15" customFormat="1" ht="6" customHeight="1" x14ac:dyDescent="0.2">
      <c r="A19" s="69"/>
      <c r="B19" s="69"/>
      <c r="C19" s="69"/>
      <c r="D19" s="69"/>
      <c r="E19" s="69"/>
      <c r="F19" s="69"/>
      <c r="G19" s="70"/>
      <c r="H19" s="29"/>
      <c r="I19" s="26"/>
      <c r="J19" s="26"/>
      <c r="K19" s="26"/>
      <c r="L19" s="26"/>
      <c r="M19" s="26"/>
      <c r="N19" s="26"/>
      <c r="O19" s="29"/>
    </row>
    <row r="20" spans="1:15" customFormat="1" ht="6" customHeight="1" x14ac:dyDescent="0.2">
      <c r="A20" s="69"/>
      <c r="B20" s="69"/>
      <c r="C20" s="69"/>
      <c r="D20" s="69"/>
      <c r="E20" s="69"/>
      <c r="F20" s="69"/>
      <c r="G20" s="70"/>
      <c r="H20" s="29"/>
      <c r="I20" s="26"/>
      <c r="J20" s="26"/>
      <c r="K20" s="26"/>
      <c r="L20" s="26"/>
      <c r="M20" s="26"/>
      <c r="N20" s="26"/>
      <c r="O20" s="29"/>
    </row>
    <row r="21" spans="1:15" customFormat="1" ht="6" customHeight="1" x14ac:dyDescent="0.2">
      <c r="A21" s="69"/>
      <c r="B21" s="69"/>
      <c r="C21" s="69"/>
      <c r="D21" s="69"/>
      <c r="E21" s="69"/>
      <c r="F21" s="69"/>
      <c r="G21" s="70"/>
      <c r="H21" s="29"/>
      <c r="I21" s="26"/>
      <c r="J21" s="26"/>
      <c r="K21" s="26"/>
      <c r="L21" s="26"/>
      <c r="M21" s="26"/>
      <c r="N21" s="26"/>
      <c r="O21" s="29"/>
    </row>
    <row r="22" spans="1:15" customFormat="1" ht="6" customHeight="1" x14ac:dyDescent="0.2">
      <c r="A22" s="69"/>
      <c r="B22" s="69"/>
      <c r="C22" s="69"/>
      <c r="D22" s="69"/>
      <c r="E22" s="69"/>
      <c r="F22" s="69"/>
      <c r="G22" s="70"/>
      <c r="H22" s="29"/>
      <c r="I22" s="26"/>
      <c r="J22" s="26"/>
      <c r="K22" s="26"/>
      <c r="L22" s="26"/>
      <c r="M22" s="26"/>
      <c r="N22" s="26"/>
      <c r="O22" s="29"/>
    </row>
    <row r="23" spans="1:15" customFormat="1" ht="6" customHeight="1" x14ac:dyDescent="0.2">
      <c r="A23" s="69"/>
      <c r="B23" s="69"/>
      <c r="C23" s="69"/>
      <c r="D23" s="69"/>
      <c r="E23" s="69"/>
      <c r="F23" s="69"/>
      <c r="G23" s="70"/>
      <c r="H23" s="29"/>
      <c r="I23" s="26"/>
      <c r="J23" s="26"/>
      <c r="K23" s="26"/>
      <c r="L23" s="26"/>
      <c r="M23" s="26"/>
      <c r="N23" s="26"/>
      <c r="O23" s="29"/>
    </row>
    <row r="24" spans="1:15" customFormat="1" ht="6" customHeight="1" x14ac:dyDescent="0.2">
      <c r="A24" s="69"/>
      <c r="B24" s="69"/>
      <c r="C24" s="69"/>
      <c r="D24" s="69"/>
      <c r="E24" s="69"/>
      <c r="F24" s="69"/>
      <c r="G24" s="70"/>
      <c r="H24" s="29"/>
      <c r="I24" s="26"/>
      <c r="J24" s="26"/>
      <c r="K24" s="26"/>
      <c r="L24" s="26"/>
      <c r="M24" s="26"/>
      <c r="N24" s="26"/>
      <c r="O24" s="29"/>
    </row>
    <row r="25" spans="1:15" customFormat="1" ht="6" customHeight="1" x14ac:dyDescent="0.2">
      <c r="A25" s="69"/>
      <c r="B25" s="69"/>
      <c r="C25" s="69"/>
      <c r="D25" s="69"/>
      <c r="E25" s="69"/>
      <c r="F25" s="69"/>
      <c r="G25" s="70"/>
      <c r="H25" s="29"/>
      <c r="I25" s="26"/>
      <c r="J25" s="26"/>
      <c r="K25" s="26"/>
      <c r="L25" s="26"/>
      <c r="M25" s="26"/>
      <c r="N25" s="26"/>
      <c r="O25" s="29"/>
    </row>
    <row r="26" spans="1:15" customFormat="1" ht="6" customHeight="1" x14ac:dyDescent="0.2">
      <c r="A26" s="69"/>
      <c r="B26" s="69"/>
      <c r="C26" s="69"/>
      <c r="D26" s="69"/>
      <c r="E26" s="69"/>
      <c r="F26" s="69"/>
      <c r="G26" s="70"/>
      <c r="H26" s="29"/>
      <c r="I26" s="26"/>
      <c r="J26" s="26"/>
      <c r="K26" s="26"/>
      <c r="L26" s="26"/>
      <c r="M26" s="26"/>
      <c r="N26" s="26"/>
      <c r="O26" s="29"/>
    </row>
    <row r="27" spans="1:15" customFormat="1" ht="6" customHeight="1" x14ac:dyDescent="0.2">
      <c r="A27" s="69"/>
      <c r="B27" s="69"/>
      <c r="C27" s="69"/>
      <c r="D27" s="69"/>
      <c r="E27" s="69"/>
      <c r="F27" s="69"/>
      <c r="G27" s="70"/>
      <c r="H27" s="29"/>
      <c r="I27" s="26"/>
      <c r="J27" s="26"/>
      <c r="K27" s="26"/>
      <c r="L27" s="26"/>
      <c r="M27" s="26"/>
      <c r="N27" s="26"/>
      <c r="O27" s="29"/>
    </row>
    <row r="28" spans="1:15" customFormat="1" ht="6" customHeight="1" x14ac:dyDescent="0.2">
      <c r="A28" s="69"/>
      <c r="B28" s="69"/>
      <c r="C28" s="69"/>
      <c r="D28" s="69"/>
      <c r="E28" s="69"/>
      <c r="F28" s="69"/>
      <c r="G28" s="70"/>
      <c r="H28" s="29"/>
      <c r="I28" s="26"/>
      <c r="J28" s="26"/>
      <c r="K28" s="26"/>
      <c r="L28" s="26"/>
      <c r="M28" s="26"/>
      <c r="N28" s="26"/>
      <c r="O28" s="29"/>
    </row>
    <row r="29" spans="1:15" ht="12.75" customHeight="1" x14ac:dyDescent="0.2">
      <c r="A29" s="29"/>
      <c r="B29" s="29"/>
      <c r="C29" s="29"/>
      <c r="D29" s="29"/>
      <c r="E29" s="29"/>
      <c r="F29" s="30"/>
      <c r="G29" s="30"/>
      <c r="H29" s="29"/>
      <c r="I29" s="29"/>
      <c r="J29" s="29"/>
      <c r="K29" s="29"/>
      <c r="L29" s="29"/>
      <c r="M29" s="29"/>
      <c r="N29" s="29"/>
      <c r="O29" s="29"/>
    </row>
    <row r="30" spans="1:15" x14ac:dyDescent="0.2">
      <c r="A30" s="29"/>
      <c r="B30" s="29"/>
      <c r="C30" s="37"/>
      <c r="D30" s="29"/>
      <c r="E30" s="29"/>
      <c r="F30" s="45">
        <f>SUM(F9:F29)</f>
        <v>105</v>
      </c>
      <c r="G30" s="45">
        <f>SUM(G9:G29)</f>
        <v>77.166666666666671</v>
      </c>
      <c r="H30" s="29"/>
      <c r="I30" s="29"/>
      <c r="J30" s="29"/>
      <c r="K30" s="29"/>
      <c r="L30" s="29"/>
      <c r="M30" s="29"/>
      <c r="N30" s="29"/>
      <c r="O30" s="29"/>
    </row>
    <row r="31" spans="1:15" x14ac:dyDescent="0.2">
      <c r="A31" s="29"/>
      <c r="B31" s="29"/>
      <c r="C31" s="30"/>
      <c r="D31" s="29"/>
      <c r="E31" s="29"/>
      <c r="F31" s="46" t="s">
        <v>13</v>
      </c>
      <c r="G31" s="46" t="s">
        <v>14</v>
      </c>
      <c r="H31" s="29"/>
      <c r="I31" s="29"/>
      <c r="J31" s="29"/>
      <c r="K31" s="29"/>
      <c r="L31" s="29"/>
      <c r="M31" s="29"/>
      <c r="N31" s="29"/>
      <c r="O31" s="29"/>
    </row>
    <row r="32" spans="1:15" x14ac:dyDescent="0.2">
      <c r="A32" s="29"/>
      <c r="B32" s="29"/>
      <c r="C32" s="29"/>
      <c r="D32" s="29"/>
      <c r="E32" s="29"/>
      <c r="F32" s="31" t="s">
        <v>15</v>
      </c>
      <c r="G32" s="44">
        <f>IF(ISERROR(G30/F30),"-",G30/F30)</f>
        <v>0.73492063492063497</v>
      </c>
      <c r="H32" s="29"/>
      <c r="I32" s="29"/>
      <c r="J32" s="29"/>
      <c r="K32" s="29"/>
      <c r="L32" s="29"/>
      <c r="M32" s="29"/>
      <c r="N32" s="29"/>
      <c r="O32" s="29"/>
    </row>
    <row r="33" spans="1:15" x14ac:dyDescent="0.2">
      <c r="A33" s="29"/>
      <c r="B33" s="29"/>
      <c r="C33" s="29" t="s">
        <v>16</v>
      </c>
      <c r="D33" s="29"/>
      <c r="E33" s="29"/>
      <c r="F33" s="29"/>
      <c r="G33" s="29"/>
      <c r="H33" s="29"/>
      <c r="I33" s="29"/>
      <c r="J33" s="29"/>
      <c r="K33" s="29"/>
      <c r="L33" s="29"/>
      <c r="M33" s="29"/>
      <c r="N33" s="29"/>
      <c r="O33" s="29"/>
    </row>
  </sheetData>
  <sheetProtection password="A5A0" sheet="1" objects="1" scenarios="1"/>
  <phoneticPr fontId="0" type="noConversion"/>
  <conditionalFormatting sqref="E9 E11 E13 E15 E17">
    <cfRule type="cellIs" dxfId="35" priority="1" stopIfTrue="1" operator="between">
      <formula>0.8</formula>
      <formula>1</formula>
    </cfRule>
    <cfRule type="cellIs" dxfId="34" priority="2" stopIfTrue="1" operator="between">
      <formula>0.4</formula>
      <formula>0.7999999999</formula>
    </cfRule>
    <cfRule type="cellIs" dxfId="33" priority="3" stopIfTrue="1" operator="between">
      <formula>0</formula>
      <formula>0.3999999999</formula>
    </cfRule>
  </conditionalFormatting>
  <conditionalFormatting sqref="G32">
    <cfRule type="cellIs" dxfId="32" priority="7" stopIfTrue="1" operator="between">
      <formula>0.8</formula>
      <formula>1</formula>
    </cfRule>
    <cfRule type="cellIs" dxfId="31" priority="8" stopIfTrue="1" operator="between">
      <formula>0.4</formula>
      <formula>0.79999999999</formula>
    </cfRule>
    <cfRule type="cellIs" dxfId="30" priority="9" stopIfTrue="1" operator="between">
      <formula>0.0000000001</formula>
      <formula>0.399999999999</formula>
    </cfRule>
  </conditionalFormatting>
  <hyperlinks>
    <hyperlink ref="C15" location="tab04home" display="tab04home" xr:uid="{00000000-0004-0000-0100-000000000000}"/>
    <hyperlink ref="C17" location="tab05home" display="tab05home" xr:uid="{00000000-0004-0000-0100-000001000000}"/>
    <hyperlink ref="C9" location="tab01home" display="tab01home" xr:uid="{00000000-0004-0000-0100-00000D000000}"/>
    <hyperlink ref="C11" location="tab02home" display="tab02home" xr:uid="{00000000-0004-0000-0100-00000E000000}"/>
    <hyperlink ref="C13" location="tab03home" display="tab03home" xr:uid="{00000000-0004-0000-0100-00000F000000}"/>
  </hyperlinks>
  <pageMargins left="0.31" right="0.75" top="1" bottom="1" header="0.51" footer="0.5"/>
  <pageSetup orientation="landscape" horizontalDpi="4294967293" verticalDpi="4294967293" r:id="rId1"/>
  <headerFooter alignWithMargins="0">
    <oddHeader>&amp;F</oddHeader>
    <oddFooter>&amp;CCopyright (c) 2005 AfCI Inc. All Rights Reserved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1:G146"/>
  <sheetViews>
    <sheetView showGridLines="0" showRowColHeaders="0" zoomScaleNormal="100" workbookViewId="0">
      <pane xSplit="3" ySplit="1" topLeftCell="D5" activePane="bottomRight" state="frozen"/>
      <selection pane="topRight" activeCell="D1" sqref="D1"/>
      <selection pane="bottomLeft" activeCell="A2" sqref="A2"/>
      <selection pane="bottomRight" activeCell="F64" sqref="F64"/>
    </sheetView>
  </sheetViews>
  <sheetFormatPr defaultRowHeight="12.75" x14ac:dyDescent="0.2"/>
  <cols>
    <col min="1" max="1" width="2.7109375" customWidth="1"/>
    <col min="2" max="2" width="0.85546875" customWidth="1"/>
    <col min="3" max="3" width="4.42578125" style="1" customWidth="1"/>
    <col min="4" max="4" width="34.5703125" customWidth="1"/>
    <col min="5" max="5" width="6" style="2" customWidth="1"/>
    <col min="6" max="6" width="84.85546875" customWidth="1"/>
    <col min="7" max="7" width="0.85546875" customWidth="1"/>
    <col min="8" max="8" width="8.7109375" customWidth="1"/>
    <col min="9" max="9" width="3.42578125" customWidth="1"/>
    <col min="10" max="10" width="0.85546875" customWidth="1"/>
    <col min="11" max="11" width="10.7109375" customWidth="1"/>
    <col min="12" max="12" width="0.85546875" customWidth="1"/>
  </cols>
  <sheetData>
    <row r="1" spans="2:7" x14ac:dyDescent="0.2">
      <c r="C1"/>
      <c r="D1" t="s">
        <v>17</v>
      </c>
      <c r="E1" s="16">
        <f>IF(ISERROR(AVERAGE(E6,E20,E34,E48,E62,E76,E90,E104,E118,E132)),"",AVERAGE(E6,E20,E34,E48,E62,E76,E90,E104,E118,E132))</f>
        <v>3.2</v>
      </c>
      <c r="F1" s="20" t="str">
        <f>BD!C4</f>
        <v>IDENTIFY (ID)</v>
      </c>
    </row>
    <row r="2" spans="2:7" x14ac:dyDescent="0.2">
      <c r="C2"/>
      <c r="F2" s="2"/>
    </row>
    <row r="3" spans="2:7" ht="3" customHeight="1" x14ac:dyDescent="0.2">
      <c r="B3" s="6"/>
      <c r="C3" s="3"/>
      <c r="D3" s="4"/>
      <c r="E3" s="5"/>
      <c r="F3" s="4"/>
      <c r="G3" s="6"/>
    </row>
    <row r="4" spans="2:7" x14ac:dyDescent="0.2">
      <c r="B4" s="6"/>
      <c r="C4"/>
      <c r="D4" s="7" t="s">
        <v>18</v>
      </c>
      <c r="F4" s="11">
        <f>AssessmentDate</f>
        <v>43089</v>
      </c>
      <c r="G4" s="6"/>
    </row>
    <row r="5" spans="2:7" ht="3" customHeight="1" x14ac:dyDescent="0.2">
      <c r="B5" s="6"/>
      <c r="C5" s="3"/>
      <c r="D5" s="4"/>
      <c r="E5" s="5"/>
      <c r="F5" s="4"/>
      <c r="G5" s="6"/>
    </row>
    <row r="6" spans="2:7" ht="99.95" customHeight="1" x14ac:dyDescent="0.2">
      <c r="B6" s="6"/>
      <c r="C6" s="12">
        <v>1</v>
      </c>
      <c r="D6" s="13" t="s">
        <v>19</v>
      </c>
      <c r="E6" s="21">
        <f>SMcyber!O3</f>
        <v>4</v>
      </c>
      <c r="F6" s="22" t="str">
        <f>BD!C9</f>
        <v>1. Asset Management (ID.AM): To what extent are the data, personnel, devices, systems, and facilities that enable the organization to achieve business purposes identified and managed consistent with their relative importance to business objectives and the organization’s risk strategy?</v>
      </c>
      <c r="G6" s="6"/>
    </row>
    <row r="7" spans="2:7" ht="65.099999999999994" customHeight="1" x14ac:dyDescent="0.2">
      <c r="B7" s="6"/>
      <c r="C7" s="14"/>
      <c r="D7" s="39" t="s">
        <v>20</v>
      </c>
      <c r="E7" s="15"/>
      <c r="F7" s="57" t="str">
        <f>SMcyber!P3</f>
        <v>c1</v>
      </c>
      <c r="G7" s="6"/>
    </row>
    <row r="8" spans="2:7" ht="65.099999999999994" customHeight="1" x14ac:dyDescent="0.2">
      <c r="B8" s="6"/>
      <c r="C8" s="14"/>
      <c r="D8" s="10" t="s">
        <v>22</v>
      </c>
      <c r="E8" s="15"/>
      <c r="F8" s="57" t="s">
        <v>23</v>
      </c>
      <c r="G8" s="6"/>
    </row>
    <row r="9" spans="2:7" ht="80.099999999999994" customHeight="1" x14ac:dyDescent="0.2">
      <c r="B9" s="6"/>
      <c r="C9" s="14"/>
      <c r="D9" s="10" t="s">
        <v>24</v>
      </c>
      <c r="E9" s="15"/>
      <c r="F9" s="57" t="s">
        <v>25</v>
      </c>
      <c r="G9" s="6"/>
    </row>
    <row r="10" spans="2:7" ht="39.950000000000003" customHeight="1" x14ac:dyDescent="0.2">
      <c r="B10" s="6"/>
      <c r="C10" s="14"/>
      <c r="D10" s="13" t="s">
        <v>26</v>
      </c>
      <c r="E10" s="15"/>
      <c r="F10" s="57" t="s">
        <v>27</v>
      </c>
      <c r="G10" s="6"/>
    </row>
    <row r="11" spans="2:7" ht="20.100000000000001" customHeight="1" x14ac:dyDescent="0.2">
      <c r="B11" s="6"/>
      <c r="C11" s="14"/>
      <c r="D11" s="13" t="s">
        <v>28</v>
      </c>
      <c r="E11" s="15"/>
      <c r="F11" s="58"/>
      <c r="G11" s="6"/>
    </row>
    <row r="12" spans="2:7" ht="20.100000000000001" customHeight="1" x14ac:dyDescent="0.2">
      <c r="B12" s="6"/>
      <c r="C12" s="14"/>
      <c r="D12" s="13" t="s">
        <v>29</v>
      </c>
      <c r="E12" s="15"/>
      <c r="F12" s="59"/>
      <c r="G12" s="6"/>
    </row>
    <row r="13" spans="2:7" ht="20.100000000000001" customHeight="1" x14ac:dyDescent="0.2">
      <c r="B13" s="6"/>
      <c r="C13" s="14"/>
      <c r="D13" s="13" t="s">
        <v>30</v>
      </c>
      <c r="E13" s="15"/>
      <c r="F13" s="58"/>
      <c r="G13" s="6"/>
    </row>
    <row r="14" spans="2:7" ht="3" customHeight="1" x14ac:dyDescent="0.2">
      <c r="B14" s="6"/>
      <c r="C14" s="3"/>
      <c r="D14" s="4"/>
      <c r="E14" s="4"/>
      <c r="F14" s="60"/>
      <c r="G14" s="6"/>
    </row>
    <row r="15" spans="2:7" ht="15" x14ac:dyDescent="0.2">
      <c r="D15" s="7"/>
      <c r="E15"/>
      <c r="F15" s="61"/>
    </row>
    <row r="16" spans="2:7" ht="15" x14ac:dyDescent="0.2">
      <c r="D16" s="7"/>
      <c r="E16"/>
      <c r="F16" s="61"/>
    </row>
    <row r="17" spans="2:7" ht="3" customHeight="1" x14ac:dyDescent="0.2">
      <c r="B17" s="6"/>
      <c r="C17" s="3"/>
      <c r="D17" s="4"/>
      <c r="E17" s="5"/>
      <c r="F17" s="60"/>
      <c r="G17" s="6"/>
    </row>
    <row r="18" spans="2:7" ht="15" x14ac:dyDescent="0.2">
      <c r="B18" s="6"/>
      <c r="C18"/>
      <c r="D18" s="7" t="s">
        <v>18</v>
      </c>
      <c r="F18" s="62">
        <f>AssessmentDate</f>
        <v>43089</v>
      </c>
      <c r="G18" s="6"/>
    </row>
    <row r="19" spans="2:7" ht="3" customHeight="1" x14ac:dyDescent="0.2">
      <c r="B19" s="6"/>
      <c r="C19" s="3"/>
      <c r="D19" s="4"/>
      <c r="E19" s="5"/>
      <c r="F19" s="60"/>
      <c r="G19" s="6"/>
    </row>
    <row r="20" spans="2:7" ht="99.95" customHeight="1" x14ac:dyDescent="0.2">
      <c r="B20" s="6"/>
      <c r="C20" s="12">
        <v>2</v>
      </c>
      <c r="D20" s="13" t="s">
        <v>19</v>
      </c>
      <c r="E20" s="21">
        <f>SMcyber!R3</f>
        <v>4</v>
      </c>
      <c r="F20" s="22" t="str">
        <f>BD!C10</f>
        <v>2. Business Environment (ID.BE): To what extent are the organization’s mission, objectives, stakeholders, and activities understood and prioritized; and this information is used to inform cybersecurity roles, responsibilities, and risk management decisions?</v>
      </c>
      <c r="G20" s="6"/>
    </row>
    <row r="21" spans="2:7" ht="65.099999999999994" customHeight="1" x14ac:dyDescent="0.2">
      <c r="B21" s="6"/>
      <c r="C21" s="14"/>
      <c r="D21" s="39" t="s">
        <v>20</v>
      </c>
      <c r="E21" s="15"/>
      <c r="F21" s="57" t="str">
        <f>SMcyber!S3</f>
        <v>c2</v>
      </c>
      <c r="G21" s="6"/>
    </row>
    <row r="22" spans="2:7" ht="65.099999999999994" customHeight="1" x14ac:dyDescent="0.2">
      <c r="B22" s="6"/>
      <c r="C22" s="14"/>
      <c r="D22" s="10" t="s">
        <v>22</v>
      </c>
      <c r="E22" s="15"/>
      <c r="F22" s="57" t="s">
        <v>23</v>
      </c>
      <c r="G22" s="6"/>
    </row>
    <row r="23" spans="2:7" ht="80.099999999999994" customHeight="1" x14ac:dyDescent="0.2">
      <c r="B23" s="6"/>
      <c r="C23" s="14"/>
      <c r="D23" s="10" t="s">
        <v>24</v>
      </c>
      <c r="E23" s="15"/>
      <c r="F23" s="57" t="s">
        <v>25</v>
      </c>
      <c r="G23" s="6"/>
    </row>
    <row r="24" spans="2:7" ht="39.950000000000003" customHeight="1" x14ac:dyDescent="0.2">
      <c r="B24" s="6"/>
      <c r="C24" s="14"/>
      <c r="D24" s="13" t="s">
        <v>26</v>
      </c>
      <c r="E24" s="15"/>
      <c r="F24" s="57" t="s">
        <v>27</v>
      </c>
      <c r="G24" s="6"/>
    </row>
    <row r="25" spans="2:7" ht="20.100000000000001" customHeight="1" x14ac:dyDescent="0.2">
      <c r="B25" s="6"/>
      <c r="C25" s="14"/>
      <c r="D25" s="13" t="s">
        <v>28</v>
      </c>
      <c r="E25" s="15"/>
      <c r="F25" s="58"/>
      <c r="G25" s="6"/>
    </row>
    <row r="26" spans="2:7" ht="20.100000000000001" customHeight="1" x14ac:dyDescent="0.2">
      <c r="B26" s="6"/>
      <c r="C26" s="14"/>
      <c r="D26" s="13" t="s">
        <v>29</v>
      </c>
      <c r="E26" s="15"/>
      <c r="F26" s="59"/>
      <c r="G26" s="6"/>
    </row>
    <row r="27" spans="2:7" ht="20.100000000000001" customHeight="1" x14ac:dyDescent="0.2">
      <c r="B27" s="6"/>
      <c r="C27" s="14"/>
      <c r="D27" s="13" t="s">
        <v>30</v>
      </c>
      <c r="E27" s="15"/>
      <c r="F27" s="58"/>
      <c r="G27" s="6"/>
    </row>
    <row r="28" spans="2:7" ht="3" customHeight="1" x14ac:dyDescent="0.2">
      <c r="B28" s="6"/>
      <c r="C28" s="3"/>
      <c r="D28" s="4"/>
      <c r="E28" s="4"/>
      <c r="F28" s="60"/>
      <c r="G28" s="6"/>
    </row>
    <row r="29" spans="2:7" ht="15" x14ac:dyDescent="0.2">
      <c r="F29" s="61"/>
    </row>
    <row r="30" spans="2:7" ht="15" x14ac:dyDescent="0.2">
      <c r="F30" s="61"/>
    </row>
    <row r="31" spans="2:7" ht="3" customHeight="1" x14ac:dyDescent="0.2">
      <c r="B31" s="6"/>
      <c r="C31" s="3"/>
      <c r="D31" s="4"/>
      <c r="E31" s="5"/>
      <c r="F31" s="60"/>
      <c r="G31" s="6"/>
    </row>
    <row r="32" spans="2:7" ht="15" x14ac:dyDescent="0.2">
      <c r="B32" s="6"/>
      <c r="C32"/>
      <c r="D32" s="7" t="s">
        <v>18</v>
      </c>
      <c r="F32" s="62">
        <f>AssessmentDate</f>
        <v>43089</v>
      </c>
      <c r="G32" s="6"/>
    </row>
    <row r="33" spans="2:7" ht="3" customHeight="1" x14ac:dyDescent="0.2">
      <c r="B33" s="6"/>
      <c r="C33" s="3"/>
      <c r="D33" s="4"/>
      <c r="E33" s="5"/>
      <c r="F33" s="60"/>
      <c r="G33" s="6"/>
    </row>
    <row r="34" spans="2:7" ht="99.95" customHeight="1" x14ac:dyDescent="0.2">
      <c r="B34" s="6"/>
      <c r="C34" s="12">
        <v>3</v>
      </c>
      <c r="D34" s="13" t="s">
        <v>19</v>
      </c>
      <c r="E34" s="21">
        <f>SMcyber!U3</f>
        <v>5</v>
      </c>
      <c r="F34" s="22" t="str">
        <f>BD!C11</f>
        <v>3. Governance (ID.GV): To what extent are the policies, procedures, and processes to manage and monitor the organization’s regulatory, legal, risk, environmental, and operational requirements understood and used to inform the management of cybersecurity risk?</v>
      </c>
      <c r="G34" s="6"/>
    </row>
    <row r="35" spans="2:7" ht="65.099999999999994" customHeight="1" x14ac:dyDescent="0.2">
      <c r="B35" s="6"/>
      <c r="C35" s="14"/>
      <c r="D35" s="39" t="s">
        <v>20</v>
      </c>
      <c r="E35" s="15"/>
      <c r="F35" s="57" t="str">
        <f>SMcyber!V3</f>
        <v>c3</v>
      </c>
      <c r="G35" s="6"/>
    </row>
    <row r="36" spans="2:7" ht="65.099999999999994" customHeight="1" x14ac:dyDescent="0.2">
      <c r="B36" s="6"/>
      <c r="C36" s="14"/>
      <c r="D36" s="10" t="s">
        <v>22</v>
      </c>
      <c r="E36" s="15"/>
      <c r="F36" s="57" t="s">
        <v>23</v>
      </c>
      <c r="G36" s="6"/>
    </row>
    <row r="37" spans="2:7" ht="80.099999999999994" customHeight="1" x14ac:dyDescent="0.2">
      <c r="B37" s="6"/>
      <c r="C37" s="14"/>
      <c r="D37" s="10" t="s">
        <v>24</v>
      </c>
      <c r="E37" s="15"/>
      <c r="F37" s="57" t="s">
        <v>25</v>
      </c>
      <c r="G37" s="6"/>
    </row>
    <row r="38" spans="2:7" ht="39.950000000000003" customHeight="1" x14ac:dyDescent="0.2">
      <c r="B38" s="6"/>
      <c r="C38" s="14"/>
      <c r="D38" s="13" t="s">
        <v>26</v>
      </c>
      <c r="E38" s="15"/>
      <c r="F38" s="57" t="s">
        <v>27</v>
      </c>
      <c r="G38" s="6"/>
    </row>
    <row r="39" spans="2:7" ht="20.100000000000001" customHeight="1" x14ac:dyDescent="0.2">
      <c r="B39" s="6"/>
      <c r="C39" s="14"/>
      <c r="D39" s="13" t="s">
        <v>28</v>
      </c>
      <c r="E39" s="15"/>
      <c r="F39" s="58"/>
      <c r="G39" s="6"/>
    </row>
    <row r="40" spans="2:7" ht="20.100000000000001" customHeight="1" x14ac:dyDescent="0.2">
      <c r="B40" s="6"/>
      <c r="C40" s="14"/>
      <c r="D40" s="13" t="s">
        <v>29</v>
      </c>
      <c r="E40" s="15"/>
      <c r="F40" s="59"/>
      <c r="G40" s="6"/>
    </row>
    <row r="41" spans="2:7" ht="20.100000000000001" customHeight="1" x14ac:dyDescent="0.2">
      <c r="B41" s="6"/>
      <c r="C41" s="14"/>
      <c r="D41" s="13" t="s">
        <v>30</v>
      </c>
      <c r="E41" s="15"/>
      <c r="F41" s="58"/>
      <c r="G41" s="6"/>
    </row>
    <row r="42" spans="2:7" ht="3" customHeight="1" x14ac:dyDescent="0.2">
      <c r="B42" s="6"/>
      <c r="C42" s="3"/>
      <c r="D42" s="4"/>
      <c r="E42" s="4"/>
      <c r="F42" s="60"/>
      <c r="G42" s="6"/>
    </row>
    <row r="43" spans="2:7" ht="15" x14ac:dyDescent="0.2">
      <c r="F43" s="61"/>
    </row>
    <row r="44" spans="2:7" ht="15" x14ac:dyDescent="0.2">
      <c r="F44" s="61"/>
    </row>
    <row r="45" spans="2:7" ht="3" customHeight="1" x14ac:dyDescent="0.2">
      <c r="B45" s="6"/>
      <c r="C45" s="3"/>
      <c r="D45" s="4"/>
      <c r="E45" s="5"/>
      <c r="F45" s="60"/>
      <c r="G45" s="6"/>
    </row>
    <row r="46" spans="2:7" ht="15" x14ac:dyDescent="0.2">
      <c r="B46" s="6"/>
      <c r="C46"/>
      <c r="D46" s="7" t="s">
        <v>18</v>
      </c>
      <c r="F46" s="62">
        <f>AssessmentDate</f>
        <v>43089</v>
      </c>
      <c r="G46" s="6"/>
    </row>
    <row r="47" spans="2:7" ht="3" customHeight="1" x14ac:dyDescent="0.2">
      <c r="B47" s="6"/>
      <c r="C47" s="3"/>
      <c r="D47" s="4"/>
      <c r="E47" s="5"/>
      <c r="F47" s="60"/>
      <c r="G47" s="6"/>
    </row>
    <row r="48" spans="2:7" ht="99.95" customHeight="1" x14ac:dyDescent="0.2">
      <c r="B48" s="6"/>
      <c r="C48" s="12">
        <v>4</v>
      </c>
      <c r="D48" s="13" t="s">
        <v>19</v>
      </c>
      <c r="E48" s="21">
        <f>SMcyber!X3</f>
        <v>1</v>
      </c>
      <c r="F48" s="22" t="str">
        <f>BD!C12</f>
        <v>4. Risk Assessment (ID.RA): To what extent does the organization understand the cybersecurity risk to organizational operations (including mission, functions, image, or reputation), organizational assets, and individuals?</v>
      </c>
      <c r="G48" s="6"/>
    </row>
    <row r="49" spans="2:7" ht="65.099999999999994" customHeight="1" x14ac:dyDescent="0.2">
      <c r="B49" s="6"/>
      <c r="C49" s="14"/>
      <c r="D49" s="39" t="s">
        <v>20</v>
      </c>
      <c r="E49" s="15"/>
      <c r="F49" s="57" t="str">
        <f>SMcyber!Y3</f>
        <v>c4</v>
      </c>
      <c r="G49" s="6"/>
    </row>
    <row r="50" spans="2:7" ht="65.099999999999994" customHeight="1" x14ac:dyDescent="0.2">
      <c r="B50" s="6"/>
      <c r="C50" s="14"/>
      <c r="D50" s="10" t="s">
        <v>22</v>
      </c>
      <c r="E50" s="15"/>
      <c r="F50" s="57" t="s">
        <v>23</v>
      </c>
      <c r="G50" s="6"/>
    </row>
    <row r="51" spans="2:7" ht="80.099999999999994" customHeight="1" x14ac:dyDescent="0.2">
      <c r="B51" s="6"/>
      <c r="C51" s="14"/>
      <c r="D51" s="10" t="s">
        <v>24</v>
      </c>
      <c r="E51" s="15"/>
      <c r="F51" s="57" t="s">
        <v>25</v>
      </c>
      <c r="G51" s="6"/>
    </row>
    <row r="52" spans="2:7" ht="39.950000000000003" customHeight="1" x14ac:dyDescent="0.2">
      <c r="B52" s="6"/>
      <c r="C52" s="14"/>
      <c r="D52" s="13" t="s">
        <v>26</v>
      </c>
      <c r="E52" s="15"/>
      <c r="F52" s="57" t="s">
        <v>27</v>
      </c>
      <c r="G52" s="6"/>
    </row>
    <row r="53" spans="2:7" ht="20.100000000000001" customHeight="1" x14ac:dyDescent="0.2">
      <c r="B53" s="6"/>
      <c r="C53" s="14"/>
      <c r="D53" s="13" t="s">
        <v>28</v>
      </c>
      <c r="E53" s="15"/>
      <c r="F53" s="58"/>
      <c r="G53" s="6"/>
    </row>
    <row r="54" spans="2:7" ht="20.100000000000001" customHeight="1" x14ac:dyDescent="0.2">
      <c r="B54" s="6"/>
      <c r="C54" s="14"/>
      <c r="D54" s="13" t="s">
        <v>29</v>
      </c>
      <c r="E54" s="15"/>
      <c r="F54" s="59"/>
      <c r="G54" s="6"/>
    </row>
    <row r="55" spans="2:7" ht="20.100000000000001" customHeight="1" x14ac:dyDescent="0.2">
      <c r="B55" s="6"/>
      <c r="C55" s="14"/>
      <c r="D55" s="13" t="s">
        <v>30</v>
      </c>
      <c r="E55" s="15"/>
      <c r="F55" s="58"/>
      <c r="G55" s="6"/>
    </row>
    <row r="56" spans="2:7" ht="3" customHeight="1" x14ac:dyDescent="0.2">
      <c r="B56" s="6"/>
      <c r="C56" s="3"/>
      <c r="D56" s="4"/>
      <c r="E56" s="4"/>
      <c r="F56" s="60"/>
      <c r="G56" s="6"/>
    </row>
    <row r="57" spans="2:7" ht="15" x14ac:dyDescent="0.2">
      <c r="F57" s="61"/>
    </row>
    <row r="58" spans="2:7" ht="15" x14ac:dyDescent="0.2">
      <c r="F58" s="61"/>
    </row>
    <row r="59" spans="2:7" ht="3" customHeight="1" x14ac:dyDescent="0.2">
      <c r="B59" s="6"/>
      <c r="C59" s="3"/>
      <c r="D59" s="4"/>
      <c r="E59" s="5"/>
      <c r="F59" s="60"/>
      <c r="G59" s="6"/>
    </row>
    <row r="60" spans="2:7" ht="15" x14ac:dyDescent="0.2">
      <c r="B60" s="6"/>
      <c r="C60"/>
      <c r="D60" s="7" t="s">
        <v>18</v>
      </c>
      <c r="F60" s="62">
        <f>AssessmentDate</f>
        <v>43089</v>
      </c>
      <c r="G60" s="6"/>
    </row>
    <row r="61" spans="2:7" ht="3" customHeight="1" x14ac:dyDescent="0.2">
      <c r="B61" s="6"/>
      <c r="C61" s="3"/>
      <c r="D61" s="4"/>
      <c r="E61" s="5"/>
      <c r="F61" s="60"/>
      <c r="G61" s="6"/>
    </row>
    <row r="62" spans="2:7" ht="99.95" customHeight="1" x14ac:dyDescent="0.2">
      <c r="B62" s="6"/>
      <c r="C62" s="12">
        <v>5</v>
      </c>
      <c r="D62" s="13" t="s">
        <v>19</v>
      </c>
      <c r="E62" s="21">
        <f>SMcyber!AA3</f>
        <v>2</v>
      </c>
      <c r="F62" s="22" t="str">
        <f>BD!C13</f>
        <v>5. Risk Management Strategy (ID.RM): To what extent are the organization’s priorities, constraints, risk tolerances, and assumptions established and used to support operational risk decisions?</v>
      </c>
      <c r="G62" s="6"/>
    </row>
    <row r="63" spans="2:7" ht="65.099999999999994" customHeight="1" x14ac:dyDescent="0.2">
      <c r="B63" s="6"/>
      <c r="C63" s="14"/>
      <c r="D63" s="39" t="s">
        <v>20</v>
      </c>
      <c r="E63" s="15"/>
      <c r="F63" s="57" t="str">
        <f>SMcyber!AB3</f>
        <v>c5</v>
      </c>
      <c r="G63" s="6"/>
    </row>
    <row r="64" spans="2:7" ht="65.099999999999994" customHeight="1" x14ac:dyDescent="0.2">
      <c r="B64" s="6"/>
      <c r="C64" s="14"/>
      <c r="D64" s="10" t="s">
        <v>22</v>
      </c>
      <c r="E64" s="15"/>
      <c r="F64" s="57" t="s">
        <v>23</v>
      </c>
      <c r="G64" s="6"/>
    </row>
    <row r="65" spans="2:7" ht="80.099999999999994" customHeight="1" x14ac:dyDescent="0.2">
      <c r="B65" s="6"/>
      <c r="C65" s="14"/>
      <c r="D65" s="10" t="s">
        <v>24</v>
      </c>
      <c r="E65" s="15"/>
      <c r="F65" s="57" t="s">
        <v>25</v>
      </c>
      <c r="G65" s="6"/>
    </row>
    <row r="66" spans="2:7" ht="39.950000000000003" customHeight="1" x14ac:dyDescent="0.2">
      <c r="B66" s="6"/>
      <c r="C66" s="14"/>
      <c r="D66" s="13" t="s">
        <v>26</v>
      </c>
      <c r="E66" s="15"/>
      <c r="F66" s="57" t="s">
        <v>27</v>
      </c>
      <c r="G66" s="6"/>
    </row>
    <row r="67" spans="2:7" ht="20.100000000000001" customHeight="1" x14ac:dyDescent="0.2">
      <c r="B67" s="6"/>
      <c r="C67" s="14"/>
      <c r="D67" s="13" t="s">
        <v>28</v>
      </c>
      <c r="E67" s="15"/>
      <c r="F67" s="58"/>
      <c r="G67" s="6"/>
    </row>
    <row r="68" spans="2:7" ht="20.100000000000001" customHeight="1" x14ac:dyDescent="0.2">
      <c r="B68" s="6"/>
      <c r="C68" s="14"/>
      <c r="D68" s="13" t="s">
        <v>29</v>
      </c>
      <c r="E68" s="15"/>
      <c r="F68" s="59"/>
      <c r="G68" s="6"/>
    </row>
    <row r="69" spans="2:7" ht="20.100000000000001" customHeight="1" x14ac:dyDescent="0.2">
      <c r="B69" s="6"/>
      <c r="C69" s="14"/>
      <c r="D69" s="13" t="s">
        <v>30</v>
      </c>
      <c r="E69" s="15"/>
      <c r="F69" s="58"/>
      <c r="G69" s="6"/>
    </row>
    <row r="70" spans="2:7" ht="3" customHeight="1" x14ac:dyDescent="0.2">
      <c r="B70" s="6"/>
      <c r="C70" s="3"/>
      <c r="D70" s="4"/>
      <c r="E70" s="4"/>
      <c r="F70" s="60"/>
      <c r="G70" s="6"/>
    </row>
    <row r="71" spans="2:7" ht="15" x14ac:dyDescent="0.2">
      <c r="F71" s="61"/>
    </row>
    <row r="72" spans="2:7" ht="15" x14ac:dyDescent="0.2">
      <c r="F72" s="61"/>
    </row>
    <row r="73" spans="2:7" ht="3" customHeight="1" x14ac:dyDescent="0.2">
      <c r="B73" s="6"/>
      <c r="C73" s="3"/>
      <c r="D73" s="4"/>
      <c r="E73" s="5"/>
      <c r="F73" s="60"/>
      <c r="G73" s="6"/>
    </row>
    <row r="74" spans="2:7" ht="15" x14ac:dyDescent="0.2">
      <c r="B74" s="6"/>
      <c r="C74"/>
      <c r="D74" s="7" t="s">
        <v>18</v>
      </c>
      <c r="F74" s="62">
        <f>AssessmentDate</f>
        <v>43089</v>
      </c>
      <c r="G74" s="6"/>
    </row>
    <row r="75" spans="2:7" ht="3" customHeight="1" x14ac:dyDescent="0.2">
      <c r="B75" s="6"/>
      <c r="C75" s="3"/>
      <c r="D75" s="4"/>
      <c r="E75" s="5">
        <v>5</v>
      </c>
      <c r="F75" s="60"/>
      <c r="G75" s="6"/>
    </row>
    <row r="76" spans="2:7" ht="99.95" customHeight="1" x14ac:dyDescent="0.2">
      <c r="B76" s="6"/>
      <c r="C76" s="12">
        <v>6</v>
      </c>
      <c r="D76" s="13" t="s">
        <v>19</v>
      </c>
      <c r="E76" s="21"/>
      <c r="F76" s="22" t="str">
        <f>BD!C14</f>
        <v>Reserved</v>
      </c>
      <c r="G76" s="6"/>
    </row>
    <row r="77" spans="2:7" ht="65.099999999999994" customHeight="1" x14ac:dyDescent="0.2">
      <c r="B77" s="6"/>
      <c r="C77" s="14"/>
      <c r="D77" s="39" t="s">
        <v>20</v>
      </c>
      <c r="E77" s="15"/>
      <c r="F77" s="57"/>
      <c r="G77" s="6"/>
    </row>
    <row r="78" spans="2:7" ht="65.099999999999994" customHeight="1" x14ac:dyDescent="0.2">
      <c r="B78" s="6"/>
      <c r="C78" s="14"/>
      <c r="D78" s="10" t="s">
        <v>22</v>
      </c>
      <c r="E78" s="15"/>
      <c r="F78" s="57"/>
      <c r="G78" s="6"/>
    </row>
    <row r="79" spans="2:7" ht="80.099999999999994" customHeight="1" x14ac:dyDescent="0.2">
      <c r="B79" s="6"/>
      <c r="C79" s="14"/>
      <c r="D79" s="10" t="s">
        <v>24</v>
      </c>
      <c r="E79" s="15"/>
      <c r="F79" s="57"/>
      <c r="G79" s="6"/>
    </row>
    <row r="80" spans="2:7" ht="39.950000000000003" customHeight="1" x14ac:dyDescent="0.2">
      <c r="B80" s="6"/>
      <c r="C80" s="14"/>
      <c r="D80" s="13" t="s">
        <v>26</v>
      </c>
      <c r="E80" s="15"/>
      <c r="F80" s="57"/>
      <c r="G80" s="6"/>
    </row>
    <row r="81" spans="2:7" ht="20.100000000000001" customHeight="1" x14ac:dyDescent="0.2">
      <c r="B81" s="6"/>
      <c r="C81" s="14"/>
      <c r="D81" s="13" t="s">
        <v>28</v>
      </c>
      <c r="E81" s="15"/>
      <c r="F81" s="58"/>
      <c r="G81" s="6"/>
    </row>
    <row r="82" spans="2:7" ht="20.100000000000001" customHeight="1" x14ac:dyDescent="0.2">
      <c r="B82" s="6"/>
      <c r="C82" s="14"/>
      <c r="D82" s="13" t="s">
        <v>29</v>
      </c>
      <c r="E82" s="15"/>
      <c r="F82" s="59"/>
      <c r="G82" s="6"/>
    </row>
    <row r="83" spans="2:7" ht="20.100000000000001" customHeight="1" x14ac:dyDescent="0.2">
      <c r="B83" s="6"/>
      <c r="C83" s="14"/>
      <c r="D83" s="13" t="s">
        <v>30</v>
      </c>
      <c r="E83" s="15"/>
      <c r="F83" s="58"/>
      <c r="G83" s="6"/>
    </row>
    <row r="84" spans="2:7" ht="3" customHeight="1" x14ac:dyDescent="0.2">
      <c r="B84" s="6"/>
      <c r="C84" s="3"/>
      <c r="D84" s="4"/>
      <c r="E84" s="4"/>
      <c r="F84" s="60"/>
      <c r="G84" s="6"/>
    </row>
    <row r="85" spans="2:7" ht="15" x14ac:dyDescent="0.2">
      <c r="F85" s="61"/>
    </row>
    <row r="86" spans="2:7" ht="15" x14ac:dyDescent="0.2">
      <c r="F86" s="61"/>
    </row>
    <row r="87" spans="2:7" ht="3" customHeight="1" x14ac:dyDescent="0.2">
      <c r="B87" s="6"/>
      <c r="C87" s="3"/>
      <c r="D87" s="4"/>
      <c r="E87" s="5"/>
      <c r="F87" s="60"/>
      <c r="G87" s="6"/>
    </row>
    <row r="88" spans="2:7" ht="15" x14ac:dyDescent="0.2">
      <c r="B88" s="6"/>
      <c r="C88"/>
      <c r="D88" s="7" t="s">
        <v>18</v>
      </c>
      <c r="F88" s="62">
        <f>AssessmentDate</f>
        <v>43089</v>
      </c>
      <c r="G88" s="6"/>
    </row>
    <row r="89" spans="2:7" ht="3" customHeight="1" x14ac:dyDescent="0.2">
      <c r="B89" s="6"/>
      <c r="C89" s="3"/>
      <c r="D89" s="4"/>
      <c r="E89" s="5"/>
      <c r="F89" s="60"/>
      <c r="G89" s="6"/>
    </row>
    <row r="90" spans="2:7" ht="99.95" customHeight="1" x14ac:dyDescent="0.2">
      <c r="B90" s="6"/>
      <c r="C90" s="12">
        <v>7</v>
      </c>
      <c r="D90" s="13" t="s">
        <v>19</v>
      </c>
      <c r="E90" s="21"/>
      <c r="F90" s="22" t="str">
        <f>BD!C15</f>
        <v>Reserved</v>
      </c>
      <c r="G90" s="6"/>
    </row>
    <row r="91" spans="2:7" ht="65.099999999999994" customHeight="1" x14ac:dyDescent="0.2">
      <c r="B91" s="6"/>
      <c r="C91" s="14"/>
      <c r="D91" s="39" t="s">
        <v>20</v>
      </c>
      <c r="E91" s="15"/>
      <c r="F91" s="57" t="s">
        <v>21</v>
      </c>
      <c r="G91" s="6"/>
    </row>
    <row r="92" spans="2:7" ht="65.099999999999994" customHeight="1" x14ac:dyDescent="0.2">
      <c r="B92" s="6"/>
      <c r="C92" s="14"/>
      <c r="D92" s="10" t="s">
        <v>22</v>
      </c>
      <c r="E92" s="15"/>
      <c r="F92" s="57" t="s">
        <v>23</v>
      </c>
      <c r="G92" s="6"/>
    </row>
    <row r="93" spans="2:7" ht="80.099999999999994" customHeight="1" x14ac:dyDescent="0.2">
      <c r="B93" s="6"/>
      <c r="C93" s="14"/>
      <c r="D93" s="10" t="s">
        <v>24</v>
      </c>
      <c r="E93" s="15"/>
      <c r="F93" s="57" t="s">
        <v>25</v>
      </c>
      <c r="G93" s="6"/>
    </row>
    <row r="94" spans="2:7" ht="39.950000000000003" customHeight="1" x14ac:dyDescent="0.2">
      <c r="B94" s="6"/>
      <c r="C94" s="14"/>
      <c r="D94" s="13" t="s">
        <v>26</v>
      </c>
      <c r="E94" s="15"/>
      <c r="F94" s="57" t="s">
        <v>27</v>
      </c>
      <c r="G94" s="6"/>
    </row>
    <row r="95" spans="2:7" ht="20.100000000000001" customHeight="1" x14ac:dyDescent="0.2">
      <c r="B95" s="6"/>
      <c r="C95" s="14"/>
      <c r="D95" s="13" t="s">
        <v>28</v>
      </c>
      <c r="E95" s="15"/>
      <c r="F95" s="58"/>
      <c r="G95" s="6"/>
    </row>
    <row r="96" spans="2:7" ht="20.100000000000001" customHeight="1" x14ac:dyDescent="0.2">
      <c r="B96" s="6"/>
      <c r="C96" s="14"/>
      <c r="D96" s="13" t="s">
        <v>29</v>
      </c>
      <c r="E96" s="15"/>
      <c r="F96" s="59"/>
      <c r="G96" s="6"/>
    </row>
    <row r="97" spans="2:7" ht="20.100000000000001" customHeight="1" x14ac:dyDescent="0.2">
      <c r="B97" s="6"/>
      <c r="C97" s="14"/>
      <c r="D97" s="13" t="s">
        <v>30</v>
      </c>
      <c r="E97" s="15"/>
      <c r="F97" s="58"/>
      <c r="G97" s="6"/>
    </row>
    <row r="98" spans="2:7" ht="3" customHeight="1" x14ac:dyDescent="0.2">
      <c r="B98" s="6"/>
      <c r="C98" s="3"/>
      <c r="D98" s="4"/>
      <c r="E98" s="4"/>
      <c r="F98" s="60"/>
      <c r="G98" s="6"/>
    </row>
    <row r="99" spans="2:7" ht="15" x14ac:dyDescent="0.2">
      <c r="F99" s="61"/>
    </row>
    <row r="100" spans="2:7" ht="15" x14ac:dyDescent="0.2">
      <c r="F100" s="61"/>
    </row>
    <row r="101" spans="2:7" ht="3" customHeight="1" x14ac:dyDescent="0.2">
      <c r="B101" s="6"/>
      <c r="C101" s="3"/>
      <c r="D101" s="4"/>
      <c r="E101" s="5"/>
      <c r="F101" s="60"/>
      <c r="G101" s="6"/>
    </row>
    <row r="102" spans="2:7" ht="15" x14ac:dyDescent="0.2">
      <c r="B102" s="6"/>
      <c r="C102"/>
      <c r="D102" s="7" t="s">
        <v>18</v>
      </c>
      <c r="F102" s="62">
        <f>AssessmentDate</f>
        <v>43089</v>
      </c>
      <c r="G102" s="6"/>
    </row>
    <row r="103" spans="2:7" ht="3" customHeight="1" x14ac:dyDescent="0.2">
      <c r="B103" s="6"/>
      <c r="C103" s="3"/>
      <c r="D103" s="4"/>
      <c r="E103" s="5"/>
      <c r="F103" s="60"/>
      <c r="G103" s="6"/>
    </row>
    <row r="104" spans="2:7" ht="99.95" customHeight="1" x14ac:dyDescent="0.2">
      <c r="B104" s="6"/>
      <c r="C104" s="12">
        <v>8</v>
      </c>
      <c r="D104" s="13" t="s">
        <v>19</v>
      </c>
      <c r="E104" s="21"/>
      <c r="F104" s="22" t="str">
        <f>BD!C16</f>
        <v>Reserved</v>
      </c>
      <c r="G104" s="6"/>
    </row>
    <row r="105" spans="2:7" ht="65.099999999999994" customHeight="1" x14ac:dyDescent="0.2">
      <c r="B105" s="6"/>
      <c r="C105" s="14"/>
      <c r="D105" s="39" t="s">
        <v>20</v>
      </c>
      <c r="E105" s="15"/>
      <c r="F105" s="57" t="s">
        <v>21</v>
      </c>
      <c r="G105" s="6"/>
    </row>
    <row r="106" spans="2:7" ht="65.099999999999994" customHeight="1" x14ac:dyDescent="0.2">
      <c r="B106" s="6"/>
      <c r="C106" s="14"/>
      <c r="D106" s="10" t="s">
        <v>22</v>
      </c>
      <c r="E106" s="15"/>
      <c r="F106" s="57" t="s">
        <v>23</v>
      </c>
      <c r="G106" s="6"/>
    </row>
    <row r="107" spans="2:7" ht="80.099999999999994" customHeight="1" x14ac:dyDescent="0.2">
      <c r="B107" s="6"/>
      <c r="C107" s="14"/>
      <c r="D107" s="10" t="s">
        <v>24</v>
      </c>
      <c r="E107" s="15"/>
      <c r="F107" s="57" t="s">
        <v>25</v>
      </c>
      <c r="G107" s="6"/>
    </row>
    <row r="108" spans="2:7" ht="39.950000000000003" customHeight="1" x14ac:dyDescent="0.2">
      <c r="B108" s="6"/>
      <c r="C108" s="14"/>
      <c r="D108" s="13" t="s">
        <v>26</v>
      </c>
      <c r="E108" s="15"/>
      <c r="F108" s="57" t="s">
        <v>27</v>
      </c>
      <c r="G108" s="6"/>
    </row>
    <row r="109" spans="2:7" ht="20.100000000000001" customHeight="1" x14ac:dyDescent="0.2">
      <c r="B109" s="6"/>
      <c r="C109" s="14"/>
      <c r="D109" s="13" t="s">
        <v>28</v>
      </c>
      <c r="E109" s="15"/>
      <c r="F109" s="58"/>
      <c r="G109" s="6"/>
    </row>
    <row r="110" spans="2:7" ht="20.100000000000001" customHeight="1" x14ac:dyDescent="0.2">
      <c r="B110" s="6"/>
      <c r="C110" s="14"/>
      <c r="D110" s="13" t="s">
        <v>29</v>
      </c>
      <c r="E110" s="15"/>
      <c r="F110" s="59"/>
      <c r="G110" s="6"/>
    </row>
    <row r="111" spans="2:7" ht="20.100000000000001" customHeight="1" x14ac:dyDescent="0.2">
      <c r="B111" s="6"/>
      <c r="C111" s="14"/>
      <c r="D111" s="13" t="s">
        <v>30</v>
      </c>
      <c r="E111" s="15"/>
      <c r="F111" s="58"/>
      <c r="G111" s="6"/>
    </row>
    <row r="112" spans="2:7" ht="3" customHeight="1" x14ac:dyDescent="0.2">
      <c r="B112" s="6"/>
      <c r="C112" s="3"/>
      <c r="D112" s="4"/>
      <c r="E112" s="4"/>
      <c r="F112" s="60"/>
      <c r="G112" s="6"/>
    </row>
    <row r="113" spans="2:7" ht="15" x14ac:dyDescent="0.2">
      <c r="F113" s="61"/>
    </row>
    <row r="114" spans="2:7" ht="15" x14ac:dyDescent="0.2">
      <c r="F114" s="61"/>
    </row>
    <row r="115" spans="2:7" ht="3" customHeight="1" x14ac:dyDescent="0.2">
      <c r="B115" s="6"/>
      <c r="C115" s="3"/>
      <c r="D115" s="4"/>
      <c r="E115" s="5"/>
      <c r="F115" s="60"/>
      <c r="G115" s="6"/>
    </row>
    <row r="116" spans="2:7" ht="15" x14ac:dyDescent="0.2">
      <c r="B116" s="6"/>
      <c r="C116"/>
      <c r="D116" s="7" t="s">
        <v>18</v>
      </c>
      <c r="F116" s="62">
        <f>AssessmentDate</f>
        <v>43089</v>
      </c>
      <c r="G116" s="6"/>
    </row>
    <row r="117" spans="2:7" ht="3" customHeight="1" x14ac:dyDescent="0.2">
      <c r="B117" s="6"/>
      <c r="C117" s="3"/>
      <c r="D117" s="4"/>
      <c r="E117" s="5"/>
      <c r="F117" s="60"/>
      <c r="G117" s="6"/>
    </row>
    <row r="118" spans="2:7" ht="99.95" customHeight="1" x14ac:dyDescent="0.2">
      <c r="B118" s="6"/>
      <c r="C118" s="12">
        <v>9</v>
      </c>
      <c r="D118" s="13" t="s">
        <v>19</v>
      </c>
      <c r="E118" s="21"/>
      <c r="F118" s="22" t="str">
        <f>BD!C17</f>
        <v>Reserved</v>
      </c>
      <c r="G118" s="6"/>
    </row>
    <row r="119" spans="2:7" ht="65.099999999999994" customHeight="1" x14ac:dyDescent="0.2">
      <c r="B119" s="6"/>
      <c r="C119" s="14"/>
      <c r="D119" s="39" t="s">
        <v>20</v>
      </c>
      <c r="E119" s="15"/>
      <c r="F119" s="57" t="s">
        <v>21</v>
      </c>
      <c r="G119" s="6"/>
    </row>
    <row r="120" spans="2:7" ht="65.099999999999994" customHeight="1" x14ac:dyDescent="0.2">
      <c r="B120" s="6"/>
      <c r="C120" s="14"/>
      <c r="D120" s="10" t="s">
        <v>22</v>
      </c>
      <c r="E120" s="15"/>
      <c r="F120" s="57" t="s">
        <v>23</v>
      </c>
      <c r="G120" s="6"/>
    </row>
    <row r="121" spans="2:7" ht="80.099999999999994" customHeight="1" x14ac:dyDescent="0.2">
      <c r="B121" s="6"/>
      <c r="C121" s="14"/>
      <c r="D121" s="10" t="s">
        <v>24</v>
      </c>
      <c r="E121" s="15"/>
      <c r="F121" s="57" t="s">
        <v>25</v>
      </c>
      <c r="G121" s="6"/>
    </row>
    <row r="122" spans="2:7" ht="39.950000000000003" customHeight="1" x14ac:dyDescent="0.2">
      <c r="B122" s="6"/>
      <c r="C122" s="14"/>
      <c r="D122" s="13" t="s">
        <v>26</v>
      </c>
      <c r="E122" s="15"/>
      <c r="F122" s="57" t="s">
        <v>27</v>
      </c>
      <c r="G122" s="6"/>
    </row>
    <row r="123" spans="2:7" ht="20.100000000000001" customHeight="1" x14ac:dyDescent="0.2">
      <c r="B123" s="6"/>
      <c r="C123" s="14"/>
      <c r="D123" s="13" t="s">
        <v>28</v>
      </c>
      <c r="E123" s="15"/>
      <c r="F123" s="58"/>
      <c r="G123" s="6"/>
    </row>
    <row r="124" spans="2:7" ht="20.100000000000001" customHeight="1" x14ac:dyDescent="0.2">
      <c r="B124" s="6"/>
      <c r="C124" s="14"/>
      <c r="D124" s="13" t="s">
        <v>29</v>
      </c>
      <c r="E124" s="15"/>
      <c r="F124" s="59"/>
      <c r="G124" s="6"/>
    </row>
    <row r="125" spans="2:7" ht="20.100000000000001" customHeight="1" x14ac:dyDescent="0.2">
      <c r="B125" s="6"/>
      <c r="C125" s="14"/>
      <c r="D125" s="13" t="s">
        <v>30</v>
      </c>
      <c r="E125" s="15"/>
      <c r="F125" s="58"/>
      <c r="G125" s="6"/>
    </row>
    <row r="126" spans="2:7" ht="3" customHeight="1" x14ac:dyDescent="0.2">
      <c r="B126" s="6"/>
      <c r="C126" s="3"/>
      <c r="D126" s="4"/>
      <c r="E126" s="4"/>
      <c r="F126" s="60"/>
      <c r="G126" s="6"/>
    </row>
    <row r="127" spans="2:7" ht="15" x14ac:dyDescent="0.2">
      <c r="F127" s="61"/>
    </row>
    <row r="128" spans="2:7" ht="15" x14ac:dyDescent="0.2">
      <c r="F128" s="61"/>
    </row>
    <row r="129" spans="2:7" ht="3" customHeight="1" x14ac:dyDescent="0.2">
      <c r="B129" s="6"/>
      <c r="C129" s="3"/>
      <c r="D129" s="4"/>
      <c r="E129" s="5"/>
      <c r="F129" s="60"/>
      <c r="G129" s="6"/>
    </row>
    <row r="130" spans="2:7" ht="15" x14ac:dyDescent="0.2">
      <c r="B130" s="6"/>
      <c r="C130"/>
      <c r="D130" s="7" t="s">
        <v>18</v>
      </c>
      <c r="F130" s="62">
        <f>AssessmentDate</f>
        <v>43089</v>
      </c>
      <c r="G130" s="6"/>
    </row>
    <row r="131" spans="2:7" ht="3" customHeight="1" x14ac:dyDescent="0.2">
      <c r="B131" s="6"/>
      <c r="C131" s="3"/>
      <c r="D131" s="4"/>
      <c r="E131" s="5"/>
      <c r="F131" s="60"/>
      <c r="G131" s="6"/>
    </row>
    <row r="132" spans="2:7" ht="99.95" customHeight="1" x14ac:dyDescent="0.2">
      <c r="B132" s="6"/>
      <c r="C132" s="12">
        <v>10</v>
      </c>
      <c r="D132" s="13" t="s">
        <v>19</v>
      </c>
      <c r="E132" s="21"/>
      <c r="F132" s="22" t="str">
        <f>BD!C18</f>
        <v>Reserved</v>
      </c>
      <c r="G132" s="6"/>
    </row>
    <row r="133" spans="2:7" ht="65.099999999999994" customHeight="1" x14ac:dyDescent="0.2">
      <c r="B133" s="6"/>
      <c r="C133" s="14"/>
      <c r="D133" s="39" t="s">
        <v>20</v>
      </c>
      <c r="E133" s="15"/>
      <c r="F133" s="57" t="s">
        <v>21</v>
      </c>
      <c r="G133" s="6"/>
    </row>
    <row r="134" spans="2:7" ht="65.099999999999994" customHeight="1" x14ac:dyDescent="0.2">
      <c r="B134" s="6"/>
      <c r="C134" s="14"/>
      <c r="D134" s="10" t="s">
        <v>22</v>
      </c>
      <c r="E134" s="15"/>
      <c r="F134" s="57" t="s">
        <v>23</v>
      </c>
      <c r="G134" s="6"/>
    </row>
    <row r="135" spans="2:7" ht="80.099999999999994" customHeight="1" x14ac:dyDescent="0.2">
      <c r="B135" s="6"/>
      <c r="C135" s="14"/>
      <c r="D135" s="10" t="s">
        <v>24</v>
      </c>
      <c r="E135" s="15"/>
      <c r="F135" s="57" t="s">
        <v>25</v>
      </c>
      <c r="G135" s="6"/>
    </row>
    <row r="136" spans="2:7" ht="39.950000000000003" customHeight="1" x14ac:dyDescent="0.2">
      <c r="B136" s="6"/>
      <c r="C136" s="14"/>
      <c r="D136" s="13" t="s">
        <v>26</v>
      </c>
      <c r="E136" s="15"/>
      <c r="F136" s="57" t="s">
        <v>27</v>
      </c>
      <c r="G136" s="6"/>
    </row>
    <row r="137" spans="2:7" ht="20.100000000000001" customHeight="1" x14ac:dyDescent="0.2">
      <c r="B137" s="6"/>
      <c r="C137" s="14"/>
      <c r="D137" s="13" t="s">
        <v>28</v>
      </c>
      <c r="E137" s="15"/>
      <c r="F137" s="58"/>
      <c r="G137" s="6"/>
    </row>
    <row r="138" spans="2:7" ht="20.100000000000001" customHeight="1" x14ac:dyDescent="0.2">
      <c r="B138" s="6"/>
      <c r="C138" s="14"/>
      <c r="D138" s="13" t="s">
        <v>29</v>
      </c>
      <c r="E138" s="15"/>
      <c r="F138" s="59"/>
      <c r="G138" s="6"/>
    </row>
    <row r="139" spans="2:7" ht="20.100000000000001" customHeight="1" x14ac:dyDescent="0.2">
      <c r="B139" s="6"/>
      <c r="C139" s="14"/>
      <c r="D139" s="13" t="s">
        <v>30</v>
      </c>
      <c r="E139" s="15"/>
      <c r="F139" s="58"/>
      <c r="G139" s="6"/>
    </row>
    <row r="140" spans="2:7" ht="3" customHeight="1" x14ac:dyDescent="0.2">
      <c r="B140" s="6"/>
      <c r="C140" s="3"/>
      <c r="D140" s="4"/>
      <c r="E140" s="4"/>
      <c r="F140" s="4"/>
      <c r="G140" s="6"/>
    </row>
    <row r="141" spans="2:7" x14ac:dyDescent="0.2">
      <c r="D141" s="9" t="s">
        <v>31</v>
      </c>
    </row>
    <row r="146" spans="5:5" x14ac:dyDescent="0.2">
      <c r="E146" s="18"/>
    </row>
  </sheetData>
  <sheetProtection password="A5A0" sheet="1" objects="1" scenarios="1"/>
  <phoneticPr fontId="0" type="noConversion"/>
  <conditionalFormatting sqref="E1">
    <cfRule type="cellIs" dxfId="29" priority="1" stopIfTrue="1" operator="between">
      <formula>4</formula>
      <formula>5</formula>
    </cfRule>
    <cfRule type="cellIs" dxfId="28" priority="2" stopIfTrue="1" operator="between">
      <formula>2</formula>
      <formula>3.9999999999</formula>
    </cfRule>
    <cfRule type="cellIs" dxfId="27" priority="3" stopIfTrue="1" operator="between">
      <formula>1</formula>
      <formula>1.9999999999</formula>
    </cfRule>
  </conditionalFormatting>
  <conditionalFormatting sqref="E6 E20 E34 E48 E62 E76 E90 E104 E118 E132">
    <cfRule type="cellIs" dxfId="26" priority="4" stopIfTrue="1" operator="between">
      <formula>4</formula>
      <formula>5</formula>
    </cfRule>
    <cfRule type="cellIs" dxfId="25" priority="5" stopIfTrue="1" operator="between">
      <formula>2</formula>
      <formula>3.9999999999</formula>
    </cfRule>
    <cfRule type="cellIs" dxfId="24" priority="6" stopIfTrue="1" operator="between">
      <formula>0.0000000001</formula>
      <formula>1.9999999999</formula>
    </cfRule>
  </conditionalFormatting>
  <dataValidations count="6">
    <dataValidation type="date" allowBlank="1" showInputMessage="1" showErrorMessage="1" errorTitle="Date Field" error="Input date; example: 15-Jan-06" promptTitle="Input Date (example: 15-Mar-06)" sqref="F125 F13 F11 F111 F123 F27 F25 F41 F39 F55 F53 F69 F67 F83 F81 F97 F95 F109 F139 F137" xr:uid="{00000000-0002-0000-0200-000000000000}">
      <formula1>38718</formula1>
      <formula2>44196</formula2>
    </dataValidation>
    <dataValidation type="decimal" allowBlank="1" showInputMessage="1" showErrorMessage="1" errorTitle="Percent Field (fraction of %)" error="Input as a fraction of percent (.25 = 25%)" promptTitle="Percent Field" sqref="F12 F110 F124 F26 F40 F54 F68 F82 F96 F138" xr:uid="{00000000-0002-0000-0200-000001000000}">
      <formula1>0</formula1>
      <formula2>1</formula2>
    </dataValidation>
    <dataValidation type="textLength" allowBlank="1" showInputMessage="1" showErrorMessage="1" error="Text entry too long to view or print (press Retry, not Cancel)" sqref="F7:F8 F21:F22 F35:F36 F49:F50 F63:F64 F77:F78 F91:F92 F105:F106 F119:F120 F133:F134" xr:uid="{00000000-0002-0000-0200-000002000000}">
      <formula1>0</formula1>
      <formula2>400</formula2>
    </dataValidation>
    <dataValidation type="textLength" allowBlank="1" showInputMessage="1" showErrorMessage="1" error="Text entry too long to view or print (press Retry, not Cancel)" sqref="F9 F23 F37 F51 F65 F79 F93 F107 F121 F135" xr:uid="{00000000-0002-0000-0200-000003000000}">
      <formula1>0</formula1>
      <formula2>490</formula2>
    </dataValidation>
    <dataValidation type="textLength" allowBlank="1" showInputMessage="1" showErrorMessage="1" error="Text entry too long to view or print (press Retry, not Cancel)" sqref="F10 F24 F38 F52 F66 F80 F94 F108 F122 F136" xr:uid="{00000000-0002-0000-0200-000004000000}">
      <formula1>0</formula1>
      <formula2>240</formula2>
    </dataValidation>
    <dataValidation type="decimal" allowBlank="1" showInputMessage="1" showErrorMessage="1" error="Please input a decimal between 1 and 5" sqref="E6 E20 E34 E48 E62 E76 E90 E104 E118 E132" xr:uid="{00000000-0002-0000-0200-000006000000}">
      <formula1>1</formula1>
      <formula2>5</formula2>
    </dataValidation>
  </dataValidations>
  <hyperlinks>
    <hyperlink ref="D141" location="top01" display="Go to top of this worksheet" xr:uid="{00000000-0004-0000-0200-000000000000}"/>
  </hyperlinks>
  <pageMargins left="0.13" right="0.47" top="1" bottom="1" header="0.5" footer="0.5"/>
  <pageSetup orientation="landscape" horizontalDpi="4294967293" verticalDpi="4294967293" r:id="rId1"/>
  <headerFooter alignWithMargins="0">
    <oddHeader>&amp;F</oddHeader>
    <oddFooter>&amp;CCopyright (c) 2005 AfCI Inc. All Rights Reserved&amp;RPage &amp;P of &amp;N</oddFooter>
  </headerFooter>
  <rowBreaks count="9" manualBreakCount="9">
    <brk id="15" max="16383" man="1"/>
    <brk id="29" max="16383" man="1"/>
    <brk id="43" max="16383" man="1"/>
    <brk id="57" max="16383" man="1"/>
    <brk id="71" max="16383" man="1"/>
    <brk id="85" max="16383" man="1"/>
    <brk id="99" max="16383" man="1"/>
    <brk id="113" max="16383" man="1"/>
    <brk id="1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G146"/>
  <sheetViews>
    <sheetView showGridLines="0" showRowColHeaders="0" zoomScaleNormal="100" workbookViewId="0">
      <pane xSplit="3" ySplit="1" topLeftCell="D71" activePane="bottomRight" state="frozen"/>
      <selection pane="topRight" activeCell="D1" sqref="D1"/>
      <selection pane="bottomLeft" activeCell="A2" sqref="A2"/>
      <selection pane="bottomRight" activeCell="F78" sqref="F78"/>
    </sheetView>
  </sheetViews>
  <sheetFormatPr defaultRowHeight="12.75" x14ac:dyDescent="0.2"/>
  <cols>
    <col min="1" max="1" width="2.7109375" customWidth="1"/>
    <col min="2" max="2" width="0.85546875" customWidth="1"/>
    <col min="3" max="3" width="4.42578125" style="1" customWidth="1"/>
    <col min="4" max="4" width="34.5703125" customWidth="1"/>
    <col min="5" max="5" width="6" style="2" customWidth="1"/>
    <col min="6" max="6" width="84.85546875" customWidth="1"/>
    <col min="7" max="7" width="0.85546875" customWidth="1"/>
    <col min="8" max="8" width="8.7109375" customWidth="1"/>
    <col min="9" max="9" width="3.42578125" customWidth="1"/>
    <col min="10" max="10" width="0.85546875" customWidth="1"/>
    <col min="11" max="11" width="10.7109375" customWidth="1"/>
    <col min="12" max="12" width="0.85546875" customWidth="1"/>
  </cols>
  <sheetData>
    <row r="1" spans="1:7" x14ac:dyDescent="0.2">
      <c r="A1" s="19"/>
      <c r="C1"/>
      <c r="D1" t="s">
        <v>17</v>
      </c>
      <c r="E1" s="16">
        <f>IF(ISERROR(AVERAGE(E6,E20,E34,E48,E62,E76,E90,E104,E118,E132)),"",AVERAGE(E6,E20,E34,E48,E62,E76,E90,E104,E118,E132))</f>
        <v>3.3333333333333335</v>
      </c>
      <c r="F1" s="20" t="str">
        <f>BD!C5</f>
        <v>PROTECT (PR)</v>
      </c>
    </row>
    <row r="2" spans="1:7" x14ac:dyDescent="0.2">
      <c r="C2"/>
    </row>
    <row r="3" spans="1:7" ht="3" customHeight="1" x14ac:dyDescent="0.2">
      <c r="B3" s="6"/>
      <c r="C3" s="3"/>
      <c r="D3" s="4"/>
      <c r="E3" s="5"/>
      <c r="F3" s="4"/>
      <c r="G3" s="6"/>
    </row>
    <row r="4" spans="1:7" x14ac:dyDescent="0.2">
      <c r="B4" s="6"/>
      <c r="C4"/>
      <c r="D4" s="7" t="s">
        <v>18</v>
      </c>
      <c r="F4" s="11">
        <f>AssessmentDate</f>
        <v>43089</v>
      </c>
      <c r="G4" s="6"/>
    </row>
    <row r="5" spans="1:7" ht="3" customHeight="1" x14ac:dyDescent="0.2">
      <c r="B5" s="6"/>
      <c r="C5" s="3"/>
      <c r="D5" s="4"/>
      <c r="E5" s="5"/>
      <c r="F5" s="4"/>
      <c r="G5" s="6"/>
    </row>
    <row r="6" spans="1:7" ht="99.95" customHeight="1" x14ac:dyDescent="0.2">
      <c r="B6" s="6"/>
      <c r="C6" s="12">
        <v>1</v>
      </c>
      <c r="D6" s="13" t="s">
        <v>19</v>
      </c>
      <c r="E6" s="21">
        <f>SMcyber!AD3</f>
        <v>4</v>
      </c>
      <c r="F6" s="22" t="str">
        <f>BD!C19</f>
        <v>1. Access Control (PR.AC): To what extent is access to assets and associated facilities limited to authorized users, processes, or devices, and to authorized activities and transactions?</v>
      </c>
      <c r="G6" s="6"/>
    </row>
    <row r="7" spans="1:7" ht="65.099999999999994" customHeight="1" x14ac:dyDescent="0.2">
      <c r="B7" s="6"/>
      <c r="C7" s="14"/>
      <c r="D7" s="39" t="s">
        <v>20</v>
      </c>
      <c r="E7" s="15"/>
      <c r="F7" s="57" t="str">
        <f>SMcyber!AE3</f>
        <v>c6</v>
      </c>
      <c r="G7" s="6"/>
    </row>
    <row r="8" spans="1:7" ht="65.099999999999994" customHeight="1" x14ac:dyDescent="0.2">
      <c r="B8" s="6"/>
      <c r="C8" s="14"/>
      <c r="D8" s="10" t="s">
        <v>22</v>
      </c>
      <c r="E8" s="15"/>
      <c r="F8" s="57" t="s">
        <v>23</v>
      </c>
      <c r="G8" s="6"/>
    </row>
    <row r="9" spans="1:7" ht="80.099999999999994" customHeight="1" x14ac:dyDescent="0.2">
      <c r="B9" s="6"/>
      <c r="C9" s="14"/>
      <c r="D9" s="10" t="s">
        <v>24</v>
      </c>
      <c r="E9" s="15"/>
      <c r="F9" s="57" t="s">
        <v>25</v>
      </c>
      <c r="G9" s="6"/>
    </row>
    <row r="10" spans="1:7" ht="39.950000000000003" customHeight="1" x14ac:dyDescent="0.2">
      <c r="B10" s="6"/>
      <c r="C10" s="14"/>
      <c r="D10" s="13" t="s">
        <v>26</v>
      </c>
      <c r="E10" s="15"/>
      <c r="F10" s="57" t="s">
        <v>27</v>
      </c>
      <c r="G10" s="6"/>
    </row>
    <row r="11" spans="1:7" ht="20.100000000000001" customHeight="1" x14ac:dyDescent="0.2">
      <c r="B11" s="6"/>
      <c r="C11" s="14"/>
      <c r="D11" s="13" t="s">
        <v>28</v>
      </c>
      <c r="E11" s="15"/>
      <c r="F11" s="58"/>
      <c r="G11" s="6"/>
    </row>
    <row r="12" spans="1:7" ht="20.100000000000001" customHeight="1" x14ac:dyDescent="0.2">
      <c r="B12" s="6"/>
      <c r="C12" s="14"/>
      <c r="D12" s="13" t="s">
        <v>29</v>
      </c>
      <c r="E12" s="15"/>
      <c r="F12" s="59"/>
      <c r="G12" s="6"/>
    </row>
    <row r="13" spans="1:7" ht="20.100000000000001" customHeight="1" x14ac:dyDescent="0.2">
      <c r="B13" s="6"/>
      <c r="C13" s="14"/>
      <c r="D13" s="13" t="s">
        <v>30</v>
      </c>
      <c r="E13" s="15"/>
      <c r="F13" s="58"/>
      <c r="G13" s="6"/>
    </row>
    <row r="14" spans="1:7" ht="3" customHeight="1" x14ac:dyDescent="0.2">
      <c r="B14" s="6"/>
      <c r="C14" s="3"/>
      <c r="D14" s="4"/>
      <c r="E14" s="4"/>
      <c r="F14" s="60"/>
      <c r="G14" s="6"/>
    </row>
    <row r="15" spans="1:7" ht="15" x14ac:dyDescent="0.2">
      <c r="A15" s="19"/>
      <c r="D15" s="7"/>
      <c r="E15"/>
      <c r="F15" s="61"/>
    </row>
    <row r="16" spans="1:7" ht="15" x14ac:dyDescent="0.2">
      <c r="D16" s="7"/>
      <c r="E16"/>
      <c r="F16" s="61"/>
    </row>
    <row r="17" spans="2:7" ht="3" customHeight="1" x14ac:dyDescent="0.2">
      <c r="B17" s="6"/>
      <c r="C17" s="3"/>
      <c r="D17" s="4"/>
      <c r="E17" s="5"/>
      <c r="F17" s="60"/>
      <c r="G17" s="6"/>
    </row>
    <row r="18" spans="2:7" ht="15" x14ac:dyDescent="0.2">
      <c r="B18" s="6"/>
      <c r="C18"/>
      <c r="D18" s="7" t="s">
        <v>18</v>
      </c>
      <c r="F18" s="62">
        <f>AssessmentDate</f>
        <v>43089</v>
      </c>
      <c r="G18" s="6"/>
    </row>
    <row r="19" spans="2:7" ht="3" customHeight="1" x14ac:dyDescent="0.2">
      <c r="B19" s="6"/>
      <c r="C19" s="3"/>
      <c r="D19" s="4"/>
      <c r="E19" s="5"/>
      <c r="F19" s="60"/>
      <c r="G19" s="6"/>
    </row>
    <row r="20" spans="2:7" ht="99.95" customHeight="1" x14ac:dyDescent="0.2">
      <c r="B20" s="6"/>
      <c r="C20" s="12">
        <v>2</v>
      </c>
      <c r="D20" s="13" t="s">
        <v>19</v>
      </c>
      <c r="E20" s="21">
        <f>SMcyber!AG3</f>
        <v>4</v>
      </c>
      <c r="F20" s="22" t="str">
        <f>BD!C20</f>
        <v>2. Awareness and Training (PR.AT): To what extent are the organization’s personnel and partners provided with cybersecurity awareness education and are adequately trained to perform their information security-related duties and responsibilities consistent with related policies, procedures, and agreements?</v>
      </c>
      <c r="G20" s="6"/>
    </row>
    <row r="21" spans="2:7" ht="65.099999999999994" customHeight="1" x14ac:dyDescent="0.2">
      <c r="B21" s="6"/>
      <c r="C21" s="14"/>
      <c r="D21" s="39" t="s">
        <v>20</v>
      </c>
      <c r="E21" s="15"/>
      <c r="F21" s="57" t="str">
        <f>SMcyber!AH3</f>
        <v>c7</v>
      </c>
      <c r="G21" s="6"/>
    </row>
    <row r="22" spans="2:7" ht="65.099999999999994" customHeight="1" x14ac:dyDescent="0.2">
      <c r="B22" s="6"/>
      <c r="C22" s="14"/>
      <c r="D22" s="10" t="s">
        <v>22</v>
      </c>
      <c r="E22" s="15"/>
      <c r="F22" s="57" t="s">
        <v>23</v>
      </c>
      <c r="G22" s="6"/>
    </row>
    <row r="23" spans="2:7" ht="80.099999999999994" customHeight="1" x14ac:dyDescent="0.2">
      <c r="B23" s="6"/>
      <c r="C23" s="14"/>
      <c r="D23" s="10" t="s">
        <v>24</v>
      </c>
      <c r="E23" s="15"/>
      <c r="F23" s="57" t="s">
        <v>25</v>
      </c>
      <c r="G23" s="6"/>
    </row>
    <row r="24" spans="2:7" ht="39.950000000000003" customHeight="1" x14ac:dyDescent="0.2">
      <c r="B24" s="6"/>
      <c r="C24" s="14"/>
      <c r="D24" s="13" t="s">
        <v>26</v>
      </c>
      <c r="E24" s="15"/>
      <c r="F24" s="57" t="s">
        <v>27</v>
      </c>
      <c r="G24" s="6"/>
    </row>
    <row r="25" spans="2:7" ht="20.100000000000001" customHeight="1" x14ac:dyDescent="0.2">
      <c r="B25" s="6"/>
      <c r="C25" s="14"/>
      <c r="D25" s="13" t="s">
        <v>28</v>
      </c>
      <c r="E25" s="15"/>
      <c r="F25" s="58"/>
      <c r="G25" s="6"/>
    </row>
    <row r="26" spans="2:7" ht="20.100000000000001" customHeight="1" x14ac:dyDescent="0.2">
      <c r="B26" s="6"/>
      <c r="C26" s="14"/>
      <c r="D26" s="13" t="s">
        <v>29</v>
      </c>
      <c r="E26" s="15"/>
      <c r="F26" s="59"/>
      <c r="G26" s="6"/>
    </row>
    <row r="27" spans="2:7" ht="20.100000000000001" customHeight="1" x14ac:dyDescent="0.2">
      <c r="B27" s="6"/>
      <c r="C27" s="14"/>
      <c r="D27" s="13" t="s">
        <v>30</v>
      </c>
      <c r="E27" s="15"/>
      <c r="F27" s="58"/>
      <c r="G27" s="6"/>
    </row>
    <row r="28" spans="2:7" ht="3" customHeight="1" x14ac:dyDescent="0.2">
      <c r="B28" s="6"/>
      <c r="C28" s="3"/>
      <c r="D28" s="4"/>
      <c r="E28" s="4"/>
      <c r="F28" s="60"/>
      <c r="G28" s="6"/>
    </row>
    <row r="29" spans="2:7" ht="15" x14ac:dyDescent="0.2">
      <c r="F29" s="61"/>
    </row>
    <row r="30" spans="2:7" ht="15" x14ac:dyDescent="0.2">
      <c r="F30" s="61"/>
    </row>
    <row r="31" spans="2:7" ht="3" customHeight="1" x14ac:dyDescent="0.2">
      <c r="B31" s="6"/>
      <c r="C31" s="3"/>
      <c r="D31" s="4"/>
      <c r="E31" s="5"/>
      <c r="F31" s="60"/>
      <c r="G31" s="6"/>
    </row>
    <row r="32" spans="2:7" ht="15" x14ac:dyDescent="0.2">
      <c r="B32" s="6"/>
      <c r="C32"/>
      <c r="D32" s="7" t="s">
        <v>18</v>
      </c>
      <c r="F32" s="62">
        <f>AssessmentDate</f>
        <v>43089</v>
      </c>
      <c r="G32" s="6"/>
    </row>
    <row r="33" spans="2:7" ht="3" customHeight="1" x14ac:dyDescent="0.2">
      <c r="B33" s="6"/>
      <c r="C33" s="3"/>
      <c r="D33" s="4"/>
      <c r="E33" s="5"/>
      <c r="F33" s="60"/>
      <c r="G33" s="6"/>
    </row>
    <row r="34" spans="2:7" ht="99.95" customHeight="1" x14ac:dyDescent="0.2">
      <c r="B34" s="6"/>
      <c r="C34" s="12">
        <v>3</v>
      </c>
      <c r="D34" s="13" t="s">
        <v>19</v>
      </c>
      <c r="E34" s="21">
        <f>SMcyber!AJ3</f>
        <v>5</v>
      </c>
      <c r="F34" s="22" t="str">
        <f>BD!C21</f>
        <v>3. Data Security (PR.DS): To what extent are information and records (data) managed consistent with the organization’s risk strategy to protect the confidentiality, integrity, and availability of information?</v>
      </c>
      <c r="G34" s="6"/>
    </row>
    <row r="35" spans="2:7" ht="65.099999999999994" customHeight="1" x14ac:dyDescent="0.2">
      <c r="B35" s="6"/>
      <c r="C35" s="14"/>
      <c r="D35" s="39" t="s">
        <v>20</v>
      </c>
      <c r="E35" s="15"/>
      <c r="F35" s="57" t="str">
        <f>SMcyber!AK3</f>
        <v>c8</v>
      </c>
      <c r="G35" s="6"/>
    </row>
    <row r="36" spans="2:7" ht="65.099999999999994" customHeight="1" x14ac:dyDescent="0.2">
      <c r="B36" s="6"/>
      <c r="C36" s="14"/>
      <c r="D36" s="10" t="s">
        <v>22</v>
      </c>
      <c r="E36" s="15"/>
      <c r="F36" s="57" t="s">
        <v>23</v>
      </c>
      <c r="G36" s="6"/>
    </row>
    <row r="37" spans="2:7" ht="80.099999999999994" customHeight="1" x14ac:dyDescent="0.2">
      <c r="B37" s="6"/>
      <c r="C37" s="14"/>
      <c r="D37" s="10" t="s">
        <v>24</v>
      </c>
      <c r="E37" s="15"/>
      <c r="F37" s="57" t="s">
        <v>25</v>
      </c>
      <c r="G37" s="6"/>
    </row>
    <row r="38" spans="2:7" ht="39.950000000000003" customHeight="1" x14ac:dyDescent="0.2">
      <c r="B38" s="6"/>
      <c r="C38" s="14"/>
      <c r="D38" s="13" t="s">
        <v>26</v>
      </c>
      <c r="E38" s="15"/>
      <c r="F38" s="57" t="s">
        <v>27</v>
      </c>
      <c r="G38" s="6"/>
    </row>
    <row r="39" spans="2:7" ht="20.100000000000001" customHeight="1" x14ac:dyDescent="0.2">
      <c r="B39" s="6"/>
      <c r="C39" s="14"/>
      <c r="D39" s="13" t="s">
        <v>28</v>
      </c>
      <c r="E39" s="15"/>
      <c r="F39" s="58"/>
      <c r="G39" s="6"/>
    </row>
    <row r="40" spans="2:7" ht="20.100000000000001" customHeight="1" x14ac:dyDescent="0.2">
      <c r="B40" s="6"/>
      <c r="C40" s="14"/>
      <c r="D40" s="13" t="s">
        <v>29</v>
      </c>
      <c r="E40" s="15"/>
      <c r="F40" s="59"/>
      <c r="G40" s="6"/>
    </row>
    <row r="41" spans="2:7" ht="20.100000000000001" customHeight="1" x14ac:dyDescent="0.2">
      <c r="B41" s="6"/>
      <c r="C41" s="14"/>
      <c r="D41" s="13" t="s">
        <v>30</v>
      </c>
      <c r="E41" s="15"/>
      <c r="F41" s="58"/>
      <c r="G41" s="6"/>
    </row>
    <row r="42" spans="2:7" ht="3" customHeight="1" x14ac:dyDescent="0.2">
      <c r="B42" s="6"/>
      <c r="C42" s="3"/>
      <c r="D42" s="4"/>
      <c r="E42" s="4"/>
      <c r="F42" s="60"/>
      <c r="G42" s="6"/>
    </row>
    <row r="43" spans="2:7" ht="15" x14ac:dyDescent="0.2">
      <c r="F43" s="61"/>
    </row>
    <row r="44" spans="2:7" ht="15" x14ac:dyDescent="0.2">
      <c r="F44" s="61"/>
    </row>
    <row r="45" spans="2:7" ht="3" customHeight="1" x14ac:dyDescent="0.2">
      <c r="B45" s="6"/>
      <c r="C45" s="3"/>
      <c r="D45" s="4"/>
      <c r="E45" s="5"/>
      <c r="F45" s="60"/>
      <c r="G45" s="6"/>
    </row>
    <row r="46" spans="2:7" ht="15" x14ac:dyDescent="0.2">
      <c r="B46" s="6"/>
      <c r="C46"/>
      <c r="D46" s="7" t="s">
        <v>18</v>
      </c>
      <c r="F46" s="62">
        <f>AssessmentDate</f>
        <v>43089</v>
      </c>
      <c r="G46" s="6"/>
    </row>
    <row r="47" spans="2:7" ht="3" customHeight="1" x14ac:dyDescent="0.2">
      <c r="B47" s="6"/>
      <c r="C47" s="3"/>
      <c r="D47" s="4"/>
      <c r="E47" s="5"/>
      <c r="F47" s="60"/>
      <c r="G47" s="6"/>
    </row>
    <row r="48" spans="2:7" ht="99.95" customHeight="1" x14ac:dyDescent="0.2">
      <c r="B48" s="6"/>
      <c r="C48" s="12">
        <v>4</v>
      </c>
      <c r="D48" s="13" t="s">
        <v>19</v>
      </c>
      <c r="E48" s="21">
        <f>SMcyber!AM3</f>
        <v>1</v>
      </c>
      <c r="F48" s="22" t="str">
        <f>BD!C22</f>
        <v>4. Information Protection Processes and Procedures (PR.IP): To what extent are security policies (that address purpose, scope, roles, responsibilities, management commitment, and coordination among organizational entities), processes, and procedures maintained and used to manage the protection of information systems and assets?</v>
      </c>
      <c r="G48" s="6"/>
    </row>
    <row r="49" spans="2:7" ht="65.099999999999994" customHeight="1" x14ac:dyDescent="0.2">
      <c r="B49" s="6"/>
      <c r="C49" s="14"/>
      <c r="D49" s="39" t="s">
        <v>20</v>
      </c>
      <c r="E49" s="15"/>
      <c r="F49" s="57" t="str">
        <f>SMcyber!AN3</f>
        <v>c9</v>
      </c>
      <c r="G49" s="6"/>
    </row>
    <row r="50" spans="2:7" ht="65.099999999999994" customHeight="1" x14ac:dyDescent="0.2">
      <c r="B50" s="6"/>
      <c r="C50" s="14"/>
      <c r="D50" s="10" t="s">
        <v>22</v>
      </c>
      <c r="E50" s="15"/>
      <c r="F50" s="57" t="s">
        <v>23</v>
      </c>
      <c r="G50" s="6"/>
    </row>
    <row r="51" spans="2:7" ht="80.099999999999994" customHeight="1" x14ac:dyDescent="0.2">
      <c r="B51" s="6"/>
      <c r="C51" s="14"/>
      <c r="D51" s="10" t="s">
        <v>24</v>
      </c>
      <c r="E51" s="15"/>
      <c r="F51" s="57" t="s">
        <v>25</v>
      </c>
      <c r="G51" s="6"/>
    </row>
    <row r="52" spans="2:7" ht="39.950000000000003" customHeight="1" x14ac:dyDescent="0.2">
      <c r="B52" s="6"/>
      <c r="C52" s="14"/>
      <c r="D52" s="13" t="s">
        <v>26</v>
      </c>
      <c r="E52" s="15"/>
      <c r="F52" s="57" t="s">
        <v>27</v>
      </c>
      <c r="G52" s="6"/>
    </row>
    <row r="53" spans="2:7" ht="20.100000000000001" customHeight="1" x14ac:dyDescent="0.2">
      <c r="B53" s="6"/>
      <c r="C53" s="14"/>
      <c r="D53" s="13" t="s">
        <v>28</v>
      </c>
      <c r="E53" s="15"/>
      <c r="F53" s="58"/>
      <c r="G53" s="6"/>
    </row>
    <row r="54" spans="2:7" ht="20.100000000000001" customHeight="1" x14ac:dyDescent="0.2">
      <c r="B54" s="6"/>
      <c r="C54" s="14"/>
      <c r="D54" s="13" t="s">
        <v>29</v>
      </c>
      <c r="E54" s="15"/>
      <c r="F54" s="59"/>
      <c r="G54" s="6"/>
    </row>
    <row r="55" spans="2:7" ht="20.100000000000001" customHeight="1" x14ac:dyDescent="0.2">
      <c r="B55" s="6"/>
      <c r="C55" s="14"/>
      <c r="D55" s="13" t="s">
        <v>30</v>
      </c>
      <c r="E55" s="15"/>
      <c r="F55" s="58"/>
      <c r="G55" s="6"/>
    </row>
    <row r="56" spans="2:7" ht="3" customHeight="1" x14ac:dyDescent="0.2">
      <c r="B56" s="6"/>
      <c r="C56" s="3"/>
      <c r="D56" s="4"/>
      <c r="E56" s="4"/>
      <c r="F56" s="60"/>
      <c r="G56" s="6"/>
    </row>
    <row r="57" spans="2:7" ht="15" x14ac:dyDescent="0.2">
      <c r="F57" s="61"/>
    </row>
    <row r="58" spans="2:7" ht="15" x14ac:dyDescent="0.2">
      <c r="F58" s="61"/>
    </row>
    <row r="59" spans="2:7" ht="3" customHeight="1" x14ac:dyDescent="0.2">
      <c r="B59" s="6"/>
      <c r="C59" s="3"/>
      <c r="D59" s="4"/>
      <c r="E59" s="5"/>
      <c r="F59" s="60"/>
      <c r="G59" s="6"/>
    </row>
    <row r="60" spans="2:7" ht="15" x14ac:dyDescent="0.2">
      <c r="B60" s="6"/>
      <c r="C60"/>
      <c r="D60" s="7" t="s">
        <v>18</v>
      </c>
      <c r="F60" s="62">
        <f>AssessmentDate</f>
        <v>43089</v>
      </c>
      <c r="G60" s="6"/>
    </row>
    <row r="61" spans="2:7" ht="3" customHeight="1" x14ac:dyDescent="0.2">
      <c r="B61" s="6"/>
      <c r="C61" s="3"/>
      <c r="D61" s="4"/>
      <c r="E61" s="5"/>
      <c r="F61" s="60"/>
      <c r="G61" s="6"/>
    </row>
    <row r="62" spans="2:7" ht="99.95" customHeight="1" x14ac:dyDescent="0.2">
      <c r="B62" s="6"/>
      <c r="C62" s="12">
        <v>5</v>
      </c>
      <c r="D62" s="13" t="s">
        <v>19</v>
      </c>
      <c r="E62" s="21">
        <f>SMcyber!AP3</f>
        <v>2</v>
      </c>
      <c r="F62" s="22" t="str">
        <f>BD!C23</f>
        <v>5. Maintenance (PR.MA): To what extent are maintenance and repairs of industrial control and information system components performed consistent with policies and procedures?</v>
      </c>
      <c r="G62" s="6"/>
    </row>
    <row r="63" spans="2:7" ht="65.099999999999994" customHeight="1" x14ac:dyDescent="0.2">
      <c r="B63" s="6"/>
      <c r="C63" s="14"/>
      <c r="D63" s="39" t="s">
        <v>20</v>
      </c>
      <c r="E63" s="15"/>
      <c r="F63" s="57" t="str">
        <f>SMcyber!AQ3</f>
        <v>c10</v>
      </c>
      <c r="G63" s="6"/>
    </row>
    <row r="64" spans="2:7" ht="65.099999999999994" customHeight="1" x14ac:dyDescent="0.2">
      <c r="B64" s="6"/>
      <c r="C64" s="14"/>
      <c r="D64" s="10" t="s">
        <v>22</v>
      </c>
      <c r="E64" s="15"/>
      <c r="F64" s="57" t="s">
        <v>23</v>
      </c>
      <c r="G64" s="6"/>
    </row>
    <row r="65" spans="2:7" ht="80.099999999999994" customHeight="1" x14ac:dyDescent="0.2">
      <c r="B65" s="6"/>
      <c r="C65" s="14"/>
      <c r="D65" s="10" t="s">
        <v>24</v>
      </c>
      <c r="E65" s="15"/>
      <c r="F65" s="57" t="s">
        <v>25</v>
      </c>
      <c r="G65" s="6"/>
    </row>
    <row r="66" spans="2:7" ht="39.950000000000003" customHeight="1" x14ac:dyDescent="0.2">
      <c r="B66" s="6"/>
      <c r="C66" s="14"/>
      <c r="D66" s="13" t="s">
        <v>26</v>
      </c>
      <c r="E66" s="15"/>
      <c r="F66" s="57" t="s">
        <v>27</v>
      </c>
      <c r="G66" s="6"/>
    </row>
    <row r="67" spans="2:7" ht="20.100000000000001" customHeight="1" x14ac:dyDescent="0.2">
      <c r="B67" s="6"/>
      <c r="C67" s="14"/>
      <c r="D67" s="13" t="s">
        <v>28</v>
      </c>
      <c r="E67" s="15"/>
      <c r="F67" s="58"/>
      <c r="G67" s="6"/>
    </row>
    <row r="68" spans="2:7" ht="20.100000000000001" customHeight="1" x14ac:dyDescent="0.2">
      <c r="B68" s="6"/>
      <c r="C68" s="14"/>
      <c r="D68" s="13" t="s">
        <v>29</v>
      </c>
      <c r="E68" s="15"/>
      <c r="F68" s="59"/>
      <c r="G68" s="6"/>
    </row>
    <row r="69" spans="2:7" ht="20.100000000000001" customHeight="1" x14ac:dyDescent="0.2">
      <c r="B69" s="6"/>
      <c r="C69" s="14"/>
      <c r="D69" s="13" t="s">
        <v>30</v>
      </c>
      <c r="E69" s="15"/>
      <c r="F69" s="58"/>
      <c r="G69" s="6"/>
    </row>
    <row r="70" spans="2:7" ht="3" customHeight="1" x14ac:dyDescent="0.2">
      <c r="B70" s="6"/>
      <c r="C70" s="3"/>
      <c r="D70" s="4"/>
      <c r="E70" s="4"/>
      <c r="F70" s="60"/>
      <c r="G70" s="6"/>
    </row>
    <row r="71" spans="2:7" ht="15" x14ac:dyDescent="0.2">
      <c r="F71" s="61"/>
    </row>
    <row r="72" spans="2:7" ht="15" x14ac:dyDescent="0.2">
      <c r="F72" s="61"/>
    </row>
    <row r="73" spans="2:7" ht="3" customHeight="1" x14ac:dyDescent="0.2">
      <c r="B73" s="6"/>
      <c r="C73" s="3"/>
      <c r="D73" s="4"/>
      <c r="E73" s="5"/>
      <c r="F73" s="60"/>
      <c r="G73" s="6"/>
    </row>
    <row r="74" spans="2:7" ht="15" x14ac:dyDescent="0.2">
      <c r="B74" s="6"/>
      <c r="C74"/>
      <c r="D74" s="7" t="s">
        <v>18</v>
      </c>
      <c r="F74" s="62">
        <f>AssessmentDate</f>
        <v>43089</v>
      </c>
      <c r="G74" s="6"/>
    </row>
    <row r="75" spans="2:7" ht="3" customHeight="1" x14ac:dyDescent="0.2">
      <c r="B75" s="6"/>
      <c r="C75" s="3"/>
      <c r="D75" s="4"/>
      <c r="E75" s="5">
        <v>5</v>
      </c>
      <c r="F75" s="60"/>
      <c r="G75" s="6"/>
    </row>
    <row r="76" spans="2:7" ht="99.95" customHeight="1" x14ac:dyDescent="0.2">
      <c r="B76" s="6"/>
      <c r="C76" s="12">
        <v>6</v>
      </c>
      <c r="D76" s="13" t="s">
        <v>19</v>
      </c>
      <c r="E76" s="21">
        <f>SMcyber!AS3</f>
        <v>4</v>
      </c>
      <c r="F76" s="22" t="str">
        <f>BD!C24</f>
        <v>6. Protective Technology (PR.PT): To what extent are technical security solutions managed to ensure the security and resilience of systems and assets, consistent with related policies, procedures, and agreements?</v>
      </c>
      <c r="G76" s="6"/>
    </row>
    <row r="77" spans="2:7" ht="65.099999999999994" customHeight="1" x14ac:dyDescent="0.2">
      <c r="B77" s="6"/>
      <c r="C77" s="14"/>
      <c r="D77" s="39" t="s">
        <v>20</v>
      </c>
      <c r="E77" s="15"/>
      <c r="F77" s="57" t="str">
        <f>SMcyber!AT3</f>
        <v>c11</v>
      </c>
      <c r="G77" s="6"/>
    </row>
    <row r="78" spans="2:7" ht="65.099999999999994" customHeight="1" x14ac:dyDescent="0.2">
      <c r="B78" s="6"/>
      <c r="C78" s="14"/>
      <c r="D78" s="10" t="s">
        <v>22</v>
      </c>
      <c r="E78" s="15"/>
      <c r="F78" s="57" t="s">
        <v>23</v>
      </c>
      <c r="G78" s="6"/>
    </row>
    <row r="79" spans="2:7" ht="80.099999999999994" customHeight="1" x14ac:dyDescent="0.2">
      <c r="B79" s="6"/>
      <c r="C79" s="14"/>
      <c r="D79" s="10" t="s">
        <v>24</v>
      </c>
      <c r="E79" s="15"/>
      <c r="F79" s="57" t="s">
        <v>25</v>
      </c>
      <c r="G79" s="6"/>
    </row>
    <row r="80" spans="2:7" ht="39.950000000000003" customHeight="1" x14ac:dyDescent="0.2">
      <c r="B80" s="6"/>
      <c r="C80" s="14"/>
      <c r="D80" s="13" t="s">
        <v>26</v>
      </c>
      <c r="E80" s="15"/>
      <c r="F80" s="57" t="s">
        <v>27</v>
      </c>
      <c r="G80" s="6"/>
    </row>
    <row r="81" spans="2:7" ht="20.100000000000001" customHeight="1" x14ac:dyDescent="0.2">
      <c r="B81" s="6"/>
      <c r="C81" s="14"/>
      <c r="D81" s="13" t="s">
        <v>28</v>
      </c>
      <c r="E81" s="15"/>
      <c r="F81" s="58"/>
      <c r="G81" s="6"/>
    </row>
    <row r="82" spans="2:7" ht="20.100000000000001" customHeight="1" x14ac:dyDescent="0.2">
      <c r="B82" s="6"/>
      <c r="C82" s="14"/>
      <c r="D82" s="13" t="s">
        <v>29</v>
      </c>
      <c r="E82" s="15"/>
      <c r="F82" s="59"/>
      <c r="G82" s="6"/>
    </row>
    <row r="83" spans="2:7" ht="20.100000000000001" customHeight="1" x14ac:dyDescent="0.2">
      <c r="B83" s="6"/>
      <c r="C83" s="14"/>
      <c r="D83" s="13" t="s">
        <v>30</v>
      </c>
      <c r="E83" s="15"/>
      <c r="F83" s="58"/>
      <c r="G83" s="6"/>
    </row>
    <row r="84" spans="2:7" ht="3" customHeight="1" x14ac:dyDescent="0.2">
      <c r="B84" s="6"/>
      <c r="C84" s="3"/>
      <c r="D84" s="4"/>
      <c r="E84" s="4"/>
      <c r="F84" s="60"/>
      <c r="G84" s="6"/>
    </row>
    <row r="85" spans="2:7" ht="15" x14ac:dyDescent="0.2">
      <c r="F85" s="61"/>
    </row>
    <row r="86" spans="2:7" ht="15" x14ac:dyDescent="0.2">
      <c r="F86" s="61"/>
    </row>
    <row r="87" spans="2:7" ht="3" customHeight="1" x14ac:dyDescent="0.2">
      <c r="B87" s="6"/>
      <c r="C87" s="3"/>
      <c r="D87" s="4"/>
      <c r="E87" s="5"/>
      <c r="F87" s="60"/>
      <c r="G87" s="6"/>
    </row>
    <row r="88" spans="2:7" ht="15" x14ac:dyDescent="0.2">
      <c r="B88" s="6"/>
      <c r="C88"/>
      <c r="D88" s="7" t="s">
        <v>18</v>
      </c>
      <c r="F88" s="62">
        <f>AssessmentDate</f>
        <v>43089</v>
      </c>
      <c r="G88" s="6"/>
    </row>
    <row r="89" spans="2:7" ht="3" customHeight="1" x14ac:dyDescent="0.2">
      <c r="B89" s="6"/>
      <c r="C89" s="3"/>
      <c r="D89" s="4"/>
      <c r="E89" s="5"/>
      <c r="F89" s="60"/>
      <c r="G89" s="6"/>
    </row>
    <row r="90" spans="2:7" ht="99.95" customHeight="1" x14ac:dyDescent="0.2">
      <c r="B90" s="6"/>
      <c r="C90" s="12">
        <v>7</v>
      </c>
      <c r="D90" s="13" t="s">
        <v>19</v>
      </c>
      <c r="E90" s="21"/>
      <c r="F90" s="22" t="str">
        <f>BD!C25</f>
        <v>Reserved</v>
      </c>
      <c r="G90" s="6"/>
    </row>
    <row r="91" spans="2:7" ht="65.099999999999994" customHeight="1" x14ac:dyDescent="0.2">
      <c r="B91" s="6"/>
      <c r="C91" s="14"/>
      <c r="D91" s="39" t="s">
        <v>20</v>
      </c>
      <c r="E91" s="15"/>
      <c r="F91" s="57" t="s">
        <v>21</v>
      </c>
      <c r="G91" s="6"/>
    </row>
    <row r="92" spans="2:7" ht="65.099999999999994" customHeight="1" x14ac:dyDescent="0.2">
      <c r="B92" s="6"/>
      <c r="C92" s="14"/>
      <c r="D92" s="10" t="s">
        <v>22</v>
      </c>
      <c r="E92" s="15"/>
      <c r="F92" s="57" t="s">
        <v>23</v>
      </c>
      <c r="G92" s="6"/>
    </row>
    <row r="93" spans="2:7" ht="80.099999999999994" customHeight="1" x14ac:dyDescent="0.2">
      <c r="B93" s="6"/>
      <c r="C93" s="14"/>
      <c r="D93" s="10" t="s">
        <v>24</v>
      </c>
      <c r="E93" s="15"/>
      <c r="F93" s="57" t="s">
        <v>25</v>
      </c>
      <c r="G93" s="6"/>
    </row>
    <row r="94" spans="2:7" ht="39.950000000000003" customHeight="1" x14ac:dyDescent="0.2">
      <c r="B94" s="6"/>
      <c r="C94" s="14"/>
      <c r="D94" s="13" t="s">
        <v>26</v>
      </c>
      <c r="E94" s="15"/>
      <c r="F94" s="57" t="s">
        <v>27</v>
      </c>
      <c r="G94" s="6"/>
    </row>
    <row r="95" spans="2:7" ht="20.100000000000001" customHeight="1" x14ac:dyDescent="0.2">
      <c r="B95" s="6"/>
      <c r="C95" s="14"/>
      <c r="D95" s="13" t="s">
        <v>28</v>
      </c>
      <c r="E95" s="15"/>
      <c r="F95" s="58"/>
      <c r="G95" s="6"/>
    </row>
    <row r="96" spans="2:7" ht="20.100000000000001" customHeight="1" x14ac:dyDescent="0.2">
      <c r="B96" s="6"/>
      <c r="C96" s="14"/>
      <c r="D96" s="13" t="s">
        <v>29</v>
      </c>
      <c r="E96" s="15"/>
      <c r="F96" s="59"/>
      <c r="G96" s="6"/>
    </row>
    <row r="97" spans="2:7" ht="20.100000000000001" customHeight="1" x14ac:dyDescent="0.2">
      <c r="B97" s="6"/>
      <c r="C97" s="14"/>
      <c r="D97" s="13" t="s">
        <v>30</v>
      </c>
      <c r="E97" s="15"/>
      <c r="F97" s="58"/>
      <c r="G97" s="6"/>
    </row>
    <row r="98" spans="2:7" ht="3" customHeight="1" x14ac:dyDescent="0.2">
      <c r="B98" s="6"/>
      <c r="C98" s="3"/>
      <c r="D98" s="4"/>
      <c r="E98" s="4"/>
      <c r="F98" s="60"/>
      <c r="G98" s="6"/>
    </row>
    <row r="99" spans="2:7" ht="15" x14ac:dyDescent="0.2">
      <c r="F99" s="61"/>
    </row>
    <row r="100" spans="2:7" ht="15" x14ac:dyDescent="0.2">
      <c r="F100" s="61"/>
    </row>
    <row r="101" spans="2:7" ht="3" customHeight="1" x14ac:dyDescent="0.2">
      <c r="B101" s="6"/>
      <c r="C101" s="3"/>
      <c r="D101" s="4"/>
      <c r="E101" s="5"/>
      <c r="F101" s="60"/>
      <c r="G101" s="6"/>
    </row>
    <row r="102" spans="2:7" ht="15" x14ac:dyDescent="0.2">
      <c r="B102" s="6"/>
      <c r="C102"/>
      <c r="D102" s="7" t="s">
        <v>18</v>
      </c>
      <c r="F102" s="62">
        <f>AssessmentDate</f>
        <v>43089</v>
      </c>
      <c r="G102" s="6"/>
    </row>
    <row r="103" spans="2:7" ht="3" customHeight="1" x14ac:dyDescent="0.2">
      <c r="B103" s="6"/>
      <c r="C103" s="3"/>
      <c r="D103" s="4"/>
      <c r="E103" s="5"/>
      <c r="F103" s="60"/>
      <c r="G103" s="6"/>
    </row>
    <row r="104" spans="2:7" ht="99.95" customHeight="1" x14ac:dyDescent="0.2">
      <c r="B104" s="6"/>
      <c r="C104" s="12">
        <v>8</v>
      </c>
      <c r="D104" s="13" t="s">
        <v>19</v>
      </c>
      <c r="E104" s="21"/>
      <c r="F104" s="22" t="str">
        <f>BD!C26</f>
        <v>Reserved</v>
      </c>
      <c r="G104" s="6"/>
    </row>
    <row r="105" spans="2:7" ht="65.099999999999994" customHeight="1" x14ac:dyDescent="0.2">
      <c r="B105" s="6"/>
      <c r="C105" s="14"/>
      <c r="D105" s="39" t="s">
        <v>20</v>
      </c>
      <c r="E105" s="15"/>
      <c r="F105" s="57" t="s">
        <v>21</v>
      </c>
      <c r="G105" s="6"/>
    </row>
    <row r="106" spans="2:7" ht="65.099999999999994" customHeight="1" x14ac:dyDescent="0.2">
      <c r="B106" s="6"/>
      <c r="C106" s="14"/>
      <c r="D106" s="10" t="s">
        <v>22</v>
      </c>
      <c r="E106" s="15"/>
      <c r="F106" s="57" t="s">
        <v>23</v>
      </c>
      <c r="G106" s="6"/>
    </row>
    <row r="107" spans="2:7" ht="80.099999999999994" customHeight="1" x14ac:dyDescent="0.2">
      <c r="B107" s="6"/>
      <c r="C107" s="14"/>
      <c r="D107" s="10" t="s">
        <v>24</v>
      </c>
      <c r="E107" s="15"/>
      <c r="F107" s="57" t="s">
        <v>25</v>
      </c>
      <c r="G107" s="6"/>
    </row>
    <row r="108" spans="2:7" ht="39.950000000000003" customHeight="1" x14ac:dyDescent="0.2">
      <c r="B108" s="6"/>
      <c r="C108" s="14"/>
      <c r="D108" s="13" t="s">
        <v>26</v>
      </c>
      <c r="E108" s="15"/>
      <c r="F108" s="57" t="s">
        <v>27</v>
      </c>
      <c r="G108" s="6"/>
    </row>
    <row r="109" spans="2:7" ht="20.100000000000001" customHeight="1" x14ac:dyDescent="0.2">
      <c r="B109" s="6"/>
      <c r="C109" s="14"/>
      <c r="D109" s="13" t="s">
        <v>28</v>
      </c>
      <c r="E109" s="15"/>
      <c r="F109" s="58"/>
      <c r="G109" s="6"/>
    </row>
    <row r="110" spans="2:7" ht="20.100000000000001" customHeight="1" x14ac:dyDescent="0.2">
      <c r="B110" s="6"/>
      <c r="C110" s="14"/>
      <c r="D110" s="13" t="s">
        <v>29</v>
      </c>
      <c r="E110" s="15"/>
      <c r="F110" s="59"/>
      <c r="G110" s="6"/>
    </row>
    <row r="111" spans="2:7" ht="20.100000000000001" customHeight="1" x14ac:dyDescent="0.2">
      <c r="B111" s="6"/>
      <c r="C111" s="14"/>
      <c r="D111" s="13" t="s">
        <v>30</v>
      </c>
      <c r="E111" s="15"/>
      <c r="F111" s="58"/>
      <c r="G111" s="6"/>
    </row>
    <row r="112" spans="2:7" ht="3" customHeight="1" x14ac:dyDescent="0.2">
      <c r="B112" s="6"/>
      <c r="C112" s="3"/>
      <c r="D112" s="4"/>
      <c r="E112" s="4"/>
      <c r="F112" s="60"/>
      <c r="G112" s="6"/>
    </row>
    <row r="113" spans="2:7" ht="15" x14ac:dyDescent="0.2">
      <c r="F113" s="61"/>
    </row>
    <row r="114" spans="2:7" ht="15" x14ac:dyDescent="0.2">
      <c r="F114" s="61"/>
    </row>
    <row r="115" spans="2:7" ht="3" customHeight="1" x14ac:dyDescent="0.2">
      <c r="B115" s="6"/>
      <c r="C115" s="3"/>
      <c r="D115" s="4"/>
      <c r="E115" s="5"/>
      <c r="F115" s="60"/>
      <c r="G115" s="6"/>
    </row>
    <row r="116" spans="2:7" ht="15" x14ac:dyDescent="0.2">
      <c r="B116" s="6"/>
      <c r="C116"/>
      <c r="D116" s="7" t="s">
        <v>18</v>
      </c>
      <c r="F116" s="62">
        <f>AssessmentDate</f>
        <v>43089</v>
      </c>
      <c r="G116" s="6"/>
    </row>
    <row r="117" spans="2:7" ht="3" customHeight="1" x14ac:dyDescent="0.2">
      <c r="B117" s="6"/>
      <c r="C117" s="3"/>
      <c r="D117" s="4"/>
      <c r="E117" s="5"/>
      <c r="F117" s="60"/>
      <c r="G117" s="6"/>
    </row>
    <row r="118" spans="2:7" ht="99.95" customHeight="1" x14ac:dyDescent="0.2">
      <c r="B118" s="6"/>
      <c r="C118" s="12">
        <v>9</v>
      </c>
      <c r="D118" s="13" t="s">
        <v>19</v>
      </c>
      <c r="E118" s="21"/>
      <c r="F118" s="22" t="str">
        <f>BD!C27</f>
        <v>Reserved</v>
      </c>
      <c r="G118" s="6"/>
    </row>
    <row r="119" spans="2:7" ht="65.099999999999994" customHeight="1" x14ac:dyDescent="0.2">
      <c r="B119" s="6"/>
      <c r="C119" s="14"/>
      <c r="D119" s="39" t="s">
        <v>20</v>
      </c>
      <c r="E119" s="15"/>
      <c r="F119" s="57" t="s">
        <v>21</v>
      </c>
      <c r="G119" s="6"/>
    </row>
    <row r="120" spans="2:7" ht="65.099999999999994" customHeight="1" x14ac:dyDescent="0.2">
      <c r="B120" s="6"/>
      <c r="C120" s="14"/>
      <c r="D120" s="10" t="s">
        <v>22</v>
      </c>
      <c r="E120" s="15"/>
      <c r="F120" s="57" t="s">
        <v>23</v>
      </c>
      <c r="G120" s="6"/>
    </row>
    <row r="121" spans="2:7" ht="80.099999999999994" customHeight="1" x14ac:dyDescent="0.2">
      <c r="B121" s="6"/>
      <c r="C121" s="14"/>
      <c r="D121" s="10" t="s">
        <v>24</v>
      </c>
      <c r="E121" s="15"/>
      <c r="F121" s="57" t="s">
        <v>25</v>
      </c>
      <c r="G121" s="6"/>
    </row>
    <row r="122" spans="2:7" ht="39.950000000000003" customHeight="1" x14ac:dyDescent="0.2">
      <c r="B122" s="6"/>
      <c r="C122" s="14"/>
      <c r="D122" s="13" t="s">
        <v>26</v>
      </c>
      <c r="E122" s="15"/>
      <c r="F122" s="57" t="s">
        <v>27</v>
      </c>
      <c r="G122" s="6"/>
    </row>
    <row r="123" spans="2:7" ht="20.100000000000001" customHeight="1" x14ac:dyDescent="0.2">
      <c r="B123" s="6"/>
      <c r="C123" s="14"/>
      <c r="D123" s="13" t="s">
        <v>28</v>
      </c>
      <c r="E123" s="15"/>
      <c r="F123" s="58"/>
      <c r="G123" s="6"/>
    </row>
    <row r="124" spans="2:7" ht="20.100000000000001" customHeight="1" x14ac:dyDescent="0.2">
      <c r="B124" s="6"/>
      <c r="C124" s="14"/>
      <c r="D124" s="13" t="s">
        <v>29</v>
      </c>
      <c r="E124" s="15"/>
      <c r="F124" s="59"/>
      <c r="G124" s="6"/>
    </row>
    <row r="125" spans="2:7" ht="20.100000000000001" customHeight="1" x14ac:dyDescent="0.2">
      <c r="B125" s="6"/>
      <c r="C125" s="14"/>
      <c r="D125" s="13" t="s">
        <v>30</v>
      </c>
      <c r="E125" s="15"/>
      <c r="F125" s="58"/>
      <c r="G125" s="6"/>
    </row>
    <row r="126" spans="2:7" ht="3" customHeight="1" x14ac:dyDescent="0.2">
      <c r="B126" s="6"/>
      <c r="C126" s="3"/>
      <c r="D126" s="4"/>
      <c r="E126" s="4"/>
      <c r="F126" s="60"/>
      <c r="G126" s="6"/>
    </row>
    <row r="127" spans="2:7" ht="15" x14ac:dyDescent="0.2">
      <c r="F127" s="61"/>
    </row>
    <row r="128" spans="2:7" ht="15" x14ac:dyDescent="0.2">
      <c r="F128" s="61"/>
    </row>
    <row r="129" spans="2:7" ht="3" customHeight="1" x14ac:dyDescent="0.2">
      <c r="B129" s="6"/>
      <c r="C129" s="3"/>
      <c r="D129" s="4"/>
      <c r="E129" s="5"/>
      <c r="F129" s="60"/>
      <c r="G129" s="6"/>
    </row>
    <row r="130" spans="2:7" ht="15" x14ac:dyDescent="0.2">
      <c r="B130" s="6"/>
      <c r="C130"/>
      <c r="D130" s="7" t="s">
        <v>18</v>
      </c>
      <c r="F130" s="62">
        <f>AssessmentDate</f>
        <v>43089</v>
      </c>
      <c r="G130" s="6"/>
    </row>
    <row r="131" spans="2:7" ht="3" customHeight="1" x14ac:dyDescent="0.2">
      <c r="B131" s="6"/>
      <c r="C131" s="3"/>
      <c r="D131" s="4"/>
      <c r="E131" s="5"/>
      <c r="F131" s="60"/>
      <c r="G131" s="6"/>
    </row>
    <row r="132" spans="2:7" ht="99.95" customHeight="1" x14ac:dyDescent="0.2">
      <c r="B132" s="6"/>
      <c r="C132" s="12">
        <v>10</v>
      </c>
      <c r="D132" s="13" t="s">
        <v>19</v>
      </c>
      <c r="E132" s="21"/>
      <c r="F132" s="22" t="str">
        <f>BD!C28</f>
        <v>Reserved</v>
      </c>
      <c r="G132" s="6"/>
    </row>
    <row r="133" spans="2:7" ht="65.099999999999994" customHeight="1" x14ac:dyDescent="0.2">
      <c r="B133" s="6"/>
      <c r="C133" s="14"/>
      <c r="D133" s="39" t="s">
        <v>20</v>
      </c>
      <c r="E133" s="15"/>
      <c r="F133" s="57" t="s">
        <v>21</v>
      </c>
      <c r="G133" s="6"/>
    </row>
    <row r="134" spans="2:7" ht="65.099999999999994" customHeight="1" x14ac:dyDescent="0.2">
      <c r="B134" s="6"/>
      <c r="C134" s="14"/>
      <c r="D134" s="10" t="s">
        <v>22</v>
      </c>
      <c r="E134" s="15"/>
      <c r="F134" s="57" t="s">
        <v>23</v>
      </c>
      <c r="G134" s="6"/>
    </row>
    <row r="135" spans="2:7" ht="80.099999999999994" customHeight="1" x14ac:dyDescent="0.2">
      <c r="B135" s="6"/>
      <c r="C135" s="14"/>
      <c r="D135" s="10" t="s">
        <v>24</v>
      </c>
      <c r="E135" s="15"/>
      <c r="F135" s="57" t="s">
        <v>25</v>
      </c>
      <c r="G135" s="6"/>
    </row>
    <row r="136" spans="2:7" ht="39.950000000000003" customHeight="1" x14ac:dyDescent="0.2">
      <c r="B136" s="6"/>
      <c r="C136" s="14"/>
      <c r="D136" s="13" t="s">
        <v>26</v>
      </c>
      <c r="E136" s="15"/>
      <c r="F136" s="57" t="s">
        <v>27</v>
      </c>
      <c r="G136" s="6"/>
    </row>
    <row r="137" spans="2:7" ht="20.100000000000001" customHeight="1" x14ac:dyDescent="0.2">
      <c r="B137" s="6"/>
      <c r="C137" s="14"/>
      <c r="D137" s="13" t="s">
        <v>28</v>
      </c>
      <c r="E137" s="15"/>
      <c r="F137" s="58"/>
      <c r="G137" s="6"/>
    </row>
    <row r="138" spans="2:7" ht="20.100000000000001" customHeight="1" x14ac:dyDescent="0.2">
      <c r="B138" s="6"/>
      <c r="C138" s="14"/>
      <c r="D138" s="13" t="s">
        <v>29</v>
      </c>
      <c r="E138" s="15"/>
      <c r="F138" s="59"/>
      <c r="G138" s="6"/>
    </row>
    <row r="139" spans="2:7" ht="20.100000000000001" customHeight="1" x14ac:dyDescent="0.2">
      <c r="B139" s="6"/>
      <c r="C139" s="14"/>
      <c r="D139" s="13" t="s">
        <v>30</v>
      </c>
      <c r="E139" s="15"/>
      <c r="F139" s="58"/>
      <c r="G139" s="6"/>
    </row>
    <row r="140" spans="2:7" ht="3" customHeight="1" x14ac:dyDescent="0.2">
      <c r="B140" s="6"/>
      <c r="C140" s="3"/>
      <c r="D140" s="4"/>
      <c r="E140" s="4"/>
      <c r="F140" s="4"/>
      <c r="G140" s="6"/>
    </row>
    <row r="141" spans="2:7" x14ac:dyDescent="0.2">
      <c r="D141" s="9" t="s">
        <v>31</v>
      </c>
    </row>
    <row r="146" spans="5:5" x14ac:dyDescent="0.2">
      <c r="E146" s="17"/>
    </row>
  </sheetData>
  <sheetProtection password="A5A0" sheet="1" objects="1" scenarios="1"/>
  <phoneticPr fontId="0" type="noConversion"/>
  <conditionalFormatting sqref="E1">
    <cfRule type="cellIs" dxfId="23" priority="1" stopIfTrue="1" operator="between">
      <formula>4</formula>
      <formula>5</formula>
    </cfRule>
    <cfRule type="cellIs" dxfId="22" priority="2" stopIfTrue="1" operator="between">
      <formula>2</formula>
      <formula>3.9999999999</formula>
    </cfRule>
    <cfRule type="cellIs" dxfId="21" priority="3" stopIfTrue="1" operator="between">
      <formula>1</formula>
      <formula>1.9999999999</formula>
    </cfRule>
  </conditionalFormatting>
  <conditionalFormatting sqref="E6 E20 E34 E48 E76 E118 E132 E62 E90 E104">
    <cfRule type="cellIs" dxfId="20" priority="4" stopIfTrue="1" operator="between">
      <formula>4</formula>
      <formula>5</formula>
    </cfRule>
    <cfRule type="cellIs" dxfId="19" priority="5" stopIfTrue="1" operator="between">
      <formula>2</formula>
      <formula>3.9999999999</formula>
    </cfRule>
    <cfRule type="cellIs" dxfId="18" priority="6" stopIfTrue="1" operator="between">
      <formula>0.0000000001</formula>
      <formula>1.9999999999</formula>
    </cfRule>
  </conditionalFormatting>
  <dataValidations count="6">
    <dataValidation type="date" allowBlank="1" showInputMessage="1" showErrorMessage="1" errorTitle="Date Field" error="Input date; example: 15-Jan-06" promptTitle="Input Date (example: 15-Mar-06)" sqref="F125 F111 F123 F13 F11 F27 F25 F41 F39 F55 F53 F69 F67 F139 F137 F97 F95 F109 F83 F81" xr:uid="{00000000-0002-0000-0300-000000000000}">
      <formula1>38718</formula1>
      <formula2>44196</formula2>
    </dataValidation>
    <dataValidation type="decimal" allowBlank="1" showInputMessage="1" showErrorMessage="1" errorTitle="Percent Field (fraction of %)" error="Input as a fraction of percent (.25 = 25%)" promptTitle="Percent Field" sqref="F12 F96 F110 F124 F26 F40 F54 F68 F138 F82" xr:uid="{00000000-0002-0000-0300-000001000000}">
      <formula1>0</formula1>
      <formula2>1</formula2>
    </dataValidation>
    <dataValidation type="textLength" allowBlank="1" showInputMessage="1" showErrorMessage="1" error="Text entry too long to view or print (press Retry, not Cancel)" sqref="F7:F8 F21:F22 F35:F36 F49:F50 F63:F64 F133:F134 F91:F92 F105:F106 F119:F120 F77:F78" xr:uid="{00000000-0002-0000-0300-000002000000}">
      <formula1>0</formula1>
      <formula2>400</formula2>
    </dataValidation>
    <dataValidation type="textLength" allowBlank="1" showInputMessage="1" showErrorMessage="1" error="Text entry too long to view or print (press Retry, not Cancel)" sqref="F10 F24 F38 F52 F66 F136 F94 F108 F122 F80" xr:uid="{00000000-0002-0000-0300-000003000000}">
      <formula1>0</formula1>
      <formula2>240</formula2>
    </dataValidation>
    <dataValidation type="textLength" allowBlank="1" showInputMessage="1" showErrorMessage="1" error="Text entry too long to view or print (press Retry, not Cancel)" sqref="F9 F23 F37 F51 F65 F135 F93 F107 F121 F79" xr:uid="{00000000-0002-0000-0300-000004000000}">
      <formula1>0</formula1>
      <formula2>490</formula2>
    </dataValidation>
    <dataValidation type="decimal" allowBlank="1" showInputMessage="1" showErrorMessage="1" error="Please input a decimal between 1 and 5" sqref="E6 E20 E34 E48 E62 E76 E90 E104 E118 E132" xr:uid="{00000000-0002-0000-0300-000005000000}">
      <formula1>1</formula1>
      <formula2>5</formula2>
    </dataValidation>
  </dataValidations>
  <hyperlinks>
    <hyperlink ref="D141" location="top02" display="Go to top of this worksheet" xr:uid="{00000000-0004-0000-0300-000000000000}"/>
  </hyperlinks>
  <pageMargins left="0.13" right="0.47" top="1" bottom="1" header="0.5" footer="0.5"/>
  <pageSetup orientation="landscape" horizontalDpi="4294967293" verticalDpi="0" r:id="rId1"/>
  <headerFooter alignWithMargins="0">
    <oddHeader>&amp;F</oddHeader>
    <oddFooter>&amp;CCopyright (c) 2005 AfCI Inc. All Rights Reserved&amp;RPage &amp;P of &amp;N</oddFooter>
  </headerFooter>
  <rowBreaks count="7" manualBreakCount="7">
    <brk id="29" max="16383" man="1"/>
    <brk id="57" max="16383" man="1"/>
    <brk id="71" max="16383" man="1"/>
    <brk id="85" max="16383" man="1"/>
    <brk id="99" max="16383" man="1"/>
    <brk id="113" max="16383" man="1"/>
    <brk id="12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B1:G146"/>
  <sheetViews>
    <sheetView showGridLines="0" showRowColHeaders="0" zoomScaleNormal="100" workbookViewId="0">
      <pane xSplit="3" ySplit="1" topLeftCell="D2" activePane="bottomRight" state="frozen"/>
      <selection pane="topRight" activeCell="D1" sqref="D1"/>
      <selection pane="bottomLeft" activeCell="A2" sqref="A2"/>
      <selection pane="bottomRight" activeCell="F8" sqref="F8"/>
    </sheetView>
  </sheetViews>
  <sheetFormatPr defaultRowHeight="12.75" x14ac:dyDescent="0.2"/>
  <cols>
    <col min="1" max="1" width="2.7109375" customWidth="1"/>
    <col min="2" max="2" width="0.85546875" customWidth="1"/>
    <col min="3" max="3" width="4.42578125" style="1" customWidth="1"/>
    <col min="4" max="4" width="34.5703125" customWidth="1"/>
    <col min="5" max="5" width="6" style="2" customWidth="1"/>
    <col min="6" max="6" width="84.85546875" customWidth="1"/>
    <col min="7" max="7" width="0.85546875" customWidth="1"/>
    <col min="8" max="8" width="8.7109375" customWidth="1"/>
    <col min="9" max="9" width="3.42578125" customWidth="1"/>
    <col min="10" max="10" width="0.85546875" customWidth="1"/>
    <col min="11" max="11" width="10.7109375" customWidth="1"/>
    <col min="12" max="12" width="0.85546875" customWidth="1"/>
  </cols>
  <sheetData>
    <row r="1" spans="2:7" x14ac:dyDescent="0.2">
      <c r="C1"/>
      <c r="D1" t="s">
        <v>17</v>
      </c>
      <c r="E1" s="16">
        <f>IF(ISERROR(AVERAGE(E6,E20,E34,E48,E62,E76,E90,E104,E118,E132)),"",AVERAGE(E6,E20,E34,E48,E62,E76,E90,E104,E118,E132))</f>
        <v>4.333333333333333</v>
      </c>
      <c r="F1" s="20" t="str">
        <f>BD!C6</f>
        <v>DETECT (DE)</v>
      </c>
    </row>
    <row r="2" spans="2:7" x14ac:dyDescent="0.2">
      <c r="C2"/>
    </row>
    <row r="3" spans="2:7" ht="3" customHeight="1" x14ac:dyDescent="0.2">
      <c r="B3" s="6"/>
      <c r="C3" s="3"/>
      <c r="D3" s="4"/>
      <c r="E3" s="5"/>
      <c r="F3" s="4"/>
      <c r="G3" s="6"/>
    </row>
    <row r="4" spans="2:7" x14ac:dyDescent="0.2">
      <c r="B4" s="6"/>
      <c r="C4"/>
      <c r="D4" s="7" t="s">
        <v>18</v>
      </c>
      <c r="F4" s="11">
        <f>AssessmentDate</f>
        <v>43089</v>
      </c>
      <c r="G4" s="6"/>
    </row>
    <row r="5" spans="2:7" ht="3" customHeight="1" x14ac:dyDescent="0.2">
      <c r="B5" s="6"/>
      <c r="C5" s="3"/>
      <c r="D5" s="4"/>
      <c r="E5" s="5"/>
      <c r="F5" s="4"/>
      <c r="G5" s="6"/>
    </row>
    <row r="6" spans="2:7" ht="99.95" customHeight="1" x14ac:dyDescent="0.2">
      <c r="B6" s="6"/>
      <c r="C6" s="12">
        <v>1</v>
      </c>
      <c r="D6" s="13" t="s">
        <v>19</v>
      </c>
      <c r="E6" s="21">
        <f>SMcyber!AV3</f>
        <v>4</v>
      </c>
      <c r="F6" s="22" t="str">
        <f>BD!C29</f>
        <v>1. Anomalies and Events (DE.AE): To what extent is anomalous activity is detected in a timely manner and the potential impact of events is understood?</v>
      </c>
      <c r="G6" s="6"/>
    </row>
    <row r="7" spans="2:7" ht="65.099999999999994" customHeight="1" x14ac:dyDescent="0.2">
      <c r="B7" s="6"/>
      <c r="C7" s="14"/>
      <c r="D7" s="39" t="s">
        <v>20</v>
      </c>
      <c r="E7" s="15"/>
      <c r="F7" s="57" t="str">
        <f>SMcyber!AW3</f>
        <v>c12</v>
      </c>
      <c r="G7" s="6"/>
    </row>
    <row r="8" spans="2:7" ht="65.099999999999994" customHeight="1" x14ac:dyDescent="0.2">
      <c r="B8" s="6"/>
      <c r="C8" s="14"/>
      <c r="D8" s="10" t="s">
        <v>22</v>
      </c>
      <c r="E8" s="15"/>
      <c r="F8" s="57" t="s">
        <v>23</v>
      </c>
      <c r="G8" s="6"/>
    </row>
    <row r="9" spans="2:7" ht="80.099999999999994" customHeight="1" x14ac:dyDescent="0.2">
      <c r="B9" s="6"/>
      <c r="C9" s="14"/>
      <c r="D9" s="10" t="s">
        <v>24</v>
      </c>
      <c r="E9" s="15"/>
      <c r="F9" s="57" t="s">
        <v>25</v>
      </c>
      <c r="G9" s="6"/>
    </row>
    <row r="10" spans="2:7" ht="39.950000000000003" customHeight="1" x14ac:dyDescent="0.2">
      <c r="B10" s="6"/>
      <c r="C10" s="14"/>
      <c r="D10" s="13" t="s">
        <v>26</v>
      </c>
      <c r="E10" s="15"/>
      <c r="F10" s="57" t="s">
        <v>27</v>
      </c>
      <c r="G10" s="6"/>
    </row>
    <row r="11" spans="2:7" ht="20.100000000000001" customHeight="1" x14ac:dyDescent="0.2">
      <c r="B11" s="6"/>
      <c r="C11" s="14"/>
      <c r="D11" s="13" t="s">
        <v>28</v>
      </c>
      <c r="E11" s="15"/>
      <c r="F11" s="58"/>
      <c r="G11" s="6"/>
    </row>
    <row r="12" spans="2:7" ht="20.100000000000001" customHeight="1" x14ac:dyDescent="0.2">
      <c r="B12" s="6"/>
      <c r="C12" s="14"/>
      <c r="D12" s="13" t="s">
        <v>29</v>
      </c>
      <c r="E12" s="15"/>
      <c r="F12" s="59"/>
      <c r="G12" s="6"/>
    </row>
    <row r="13" spans="2:7" ht="20.100000000000001" customHeight="1" x14ac:dyDescent="0.2">
      <c r="B13" s="6"/>
      <c r="C13" s="14"/>
      <c r="D13" s="13" t="s">
        <v>30</v>
      </c>
      <c r="E13" s="15"/>
      <c r="F13" s="58"/>
      <c r="G13" s="6"/>
    </row>
    <row r="14" spans="2:7" ht="3" customHeight="1" x14ac:dyDescent="0.2">
      <c r="B14" s="6"/>
      <c r="C14" s="3"/>
      <c r="D14" s="4"/>
      <c r="E14" s="4"/>
      <c r="F14" s="60"/>
      <c r="G14" s="6"/>
    </row>
    <row r="15" spans="2:7" ht="15" x14ac:dyDescent="0.2">
      <c r="D15" s="7"/>
      <c r="E15"/>
      <c r="F15" s="61"/>
    </row>
    <row r="16" spans="2:7" ht="15" x14ac:dyDescent="0.2">
      <c r="D16" s="7"/>
      <c r="E16"/>
      <c r="F16" s="61"/>
    </row>
    <row r="17" spans="2:7" ht="3" customHeight="1" x14ac:dyDescent="0.2">
      <c r="B17" s="6"/>
      <c r="C17" s="3"/>
      <c r="D17" s="4"/>
      <c r="E17" s="5"/>
      <c r="F17" s="60"/>
      <c r="G17" s="6"/>
    </row>
    <row r="18" spans="2:7" ht="15" x14ac:dyDescent="0.2">
      <c r="B18" s="6"/>
      <c r="C18"/>
      <c r="D18" s="7" t="s">
        <v>18</v>
      </c>
      <c r="F18" s="62">
        <f>AssessmentDate</f>
        <v>43089</v>
      </c>
      <c r="G18" s="6"/>
    </row>
    <row r="19" spans="2:7" ht="3" customHeight="1" x14ac:dyDescent="0.2">
      <c r="B19" s="6"/>
      <c r="C19" s="3"/>
      <c r="D19" s="4"/>
      <c r="E19" s="5"/>
      <c r="F19" s="60"/>
      <c r="G19" s="6"/>
    </row>
    <row r="20" spans="2:7" ht="99.95" customHeight="1" x14ac:dyDescent="0.2">
      <c r="B20" s="6"/>
      <c r="C20" s="12">
        <v>2</v>
      </c>
      <c r="D20" s="13" t="s">
        <v>19</v>
      </c>
      <c r="E20" s="21">
        <f>SMcyber!AY3</f>
        <v>5</v>
      </c>
      <c r="F20" s="22" t="str">
        <f>BD!C30</f>
        <v>2. Security Continuous Monitoring (DE.CM): To what extent is the information system and assets monitored at discrete intervals to identify cybersecurity events and verify the effectiveness of protective measures?</v>
      </c>
      <c r="G20" s="6"/>
    </row>
    <row r="21" spans="2:7" ht="65.099999999999994" customHeight="1" x14ac:dyDescent="0.2">
      <c r="B21" s="6"/>
      <c r="C21" s="14"/>
      <c r="D21" s="39" t="s">
        <v>20</v>
      </c>
      <c r="E21" s="15"/>
      <c r="F21" s="57" t="str">
        <f>SMcyber!AZ3</f>
        <v>c13</v>
      </c>
      <c r="G21" s="6"/>
    </row>
    <row r="22" spans="2:7" ht="65.099999999999994" customHeight="1" x14ac:dyDescent="0.2">
      <c r="B22" s="6"/>
      <c r="C22" s="14"/>
      <c r="D22" s="10" t="s">
        <v>22</v>
      </c>
      <c r="E22" s="15"/>
      <c r="F22" s="57" t="s">
        <v>23</v>
      </c>
      <c r="G22" s="6"/>
    </row>
    <row r="23" spans="2:7" ht="80.099999999999994" customHeight="1" x14ac:dyDescent="0.2">
      <c r="B23" s="6"/>
      <c r="C23" s="14"/>
      <c r="D23" s="10" t="s">
        <v>24</v>
      </c>
      <c r="E23" s="15"/>
      <c r="F23" s="57" t="s">
        <v>25</v>
      </c>
      <c r="G23" s="6"/>
    </row>
    <row r="24" spans="2:7" ht="39.950000000000003" customHeight="1" x14ac:dyDescent="0.2">
      <c r="B24" s="6"/>
      <c r="C24" s="14"/>
      <c r="D24" s="13" t="s">
        <v>26</v>
      </c>
      <c r="E24" s="15"/>
      <c r="F24" s="57" t="s">
        <v>27</v>
      </c>
      <c r="G24" s="6"/>
    </row>
    <row r="25" spans="2:7" ht="20.100000000000001" customHeight="1" x14ac:dyDescent="0.2">
      <c r="B25" s="6"/>
      <c r="C25" s="14"/>
      <c r="D25" s="13" t="s">
        <v>28</v>
      </c>
      <c r="E25" s="15"/>
      <c r="F25" s="58"/>
      <c r="G25" s="6"/>
    </row>
    <row r="26" spans="2:7" ht="20.100000000000001" customHeight="1" x14ac:dyDescent="0.2">
      <c r="B26" s="6"/>
      <c r="C26" s="14"/>
      <c r="D26" s="13" t="s">
        <v>29</v>
      </c>
      <c r="E26" s="15"/>
      <c r="F26" s="59"/>
      <c r="G26" s="6"/>
    </row>
    <row r="27" spans="2:7" ht="20.100000000000001" customHeight="1" x14ac:dyDescent="0.2">
      <c r="B27" s="6"/>
      <c r="C27" s="14"/>
      <c r="D27" s="13" t="s">
        <v>30</v>
      </c>
      <c r="E27" s="15"/>
      <c r="F27" s="58"/>
      <c r="G27" s="6"/>
    </row>
    <row r="28" spans="2:7" ht="3" customHeight="1" x14ac:dyDescent="0.2">
      <c r="B28" s="6"/>
      <c r="C28" s="3"/>
      <c r="D28" s="4"/>
      <c r="E28" s="4"/>
      <c r="F28" s="60"/>
      <c r="G28" s="6"/>
    </row>
    <row r="29" spans="2:7" ht="15" x14ac:dyDescent="0.2">
      <c r="F29" s="61"/>
    </row>
    <row r="30" spans="2:7" ht="15" x14ac:dyDescent="0.2">
      <c r="F30" s="61"/>
    </row>
    <row r="31" spans="2:7" ht="3" customHeight="1" x14ac:dyDescent="0.2">
      <c r="B31" s="6"/>
      <c r="C31" s="3"/>
      <c r="D31" s="4"/>
      <c r="E31" s="5"/>
      <c r="F31" s="60"/>
      <c r="G31" s="6"/>
    </row>
    <row r="32" spans="2:7" ht="15" x14ac:dyDescent="0.2">
      <c r="B32" s="6"/>
      <c r="C32"/>
      <c r="D32" s="7" t="s">
        <v>18</v>
      </c>
      <c r="F32" s="62">
        <f>AssessmentDate</f>
        <v>43089</v>
      </c>
      <c r="G32" s="6"/>
    </row>
    <row r="33" spans="2:7" ht="3" customHeight="1" x14ac:dyDescent="0.2">
      <c r="B33" s="6"/>
      <c r="C33" s="3"/>
      <c r="D33" s="4"/>
      <c r="E33" s="5"/>
      <c r="F33" s="60"/>
      <c r="G33" s="6"/>
    </row>
    <row r="34" spans="2:7" ht="99.95" customHeight="1" x14ac:dyDescent="0.2">
      <c r="B34" s="6"/>
      <c r="C34" s="12">
        <v>3</v>
      </c>
      <c r="D34" s="13" t="s">
        <v>19</v>
      </c>
      <c r="E34" s="21">
        <f>SMcyber!BB3</f>
        <v>4</v>
      </c>
      <c r="F34" s="22" t="str">
        <f>BD!C31</f>
        <v>3. Detection Processes (DE.DP): To what extent are detection processes and procedures maintained and tested to ensure timely and adequate awareness of anomalous events?</v>
      </c>
      <c r="G34" s="6"/>
    </row>
    <row r="35" spans="2:7" ht="65.099999999999994" customHeight="1" x14ac:dyDescent="0.2">
      <c r="B35" s="6"/>
      <c r="C35" s="14"/>
      <c r="D35" s="39" t="s">
        <v>20</v>
      </c>
      <c r="E35" s="15"/>
      <c r="F35" s="57" t="str">
        <f>SMcyber!BC3</f>
        <v>c14</v>
      </c>
      <c r="G35" s="6"/>
    </row>
    <row r="36" spans="2:7" ht="65.099999999999994" customHeight="1" x14ac:dyDescent="0.2">
      <c r="B36" s="6"/>
      <c r="C36" s="14"/>
      <c r="D36" s="10" t="s">
        <v>22</v>
      </c>
      <c r="E36" s="15"/>
      <c r="F36" s="57" t="s">
        <v>23</v>
      </c>
      <c r="G36" s="6"/>
    </row>
    <row r="37" spans="2:7" ht="80.099999999999994" customHeight="1" x14ac:dyDescent="0.2">
      <c r="B37" s="6"/>
      <c r="C37" s="14"/>
      <c r="D37" s="10" t="s">
        <v>24</v>
      </c>
      <c r="E37" s="15"/>
      <c r="F37" s="57" t="s">
        <v>25</v>
      </c>
      <c r="G37" s="6"/>
    </row>
    <row r="38" spans="2:7" ht="39.950000000000003" customHeight="1" x14ac:dyDescent="0.2">
      <c r="B38" s="6"/>
      <c r="C38" s="14"/>
      <c r="D38" s="13" t="s">
        <v>26</v>
      </c>
      <c r="E38" s="15"/>
      <c r="F38" s="57" t="s">
        <v>27</v>
      </c>
      <c r="G38" s="6"/>
    </row>
    <row r="39" spans="2:7" ht="20.100000000000001" customHeight="1" x14ac:dyDescent="0.2">
      <c r="B39" s="6"/>
      <c r="C39" s="14"/>
      <c r="D39" s="13" t="s">
        <v>28</v>
      </c>
      <c r="E39" s="15"/>
      <c r="F39" s="58"/>
      <c r="G39" s="6"/>
    </row>
    <row r="40" spans="2:7" ht="20.100000000000001" customHeight="1" x14ac:dyDescent="0.2">
      <c r="B40" s="6"/>
      <c r="C40" s="14"/>
      <c r="D40" s="13" t="s">
        <v>29</v>
      </c>
      <c r="E40" s="15"/>
      <c r="F40" s="59"/>
      <c r="G40" s="6"/>
    </row>
    <row r="41" spans="2:7" ht="20.100000000000001" customHeight="1" x14ac:dyDescent="0.2">
      <c r="B41" s="6"/>
      <c r="C41" s="14"/>
      <c r="D41" s="13" t="s">
        <v>30</v>
      </c>
      <c r="E41" s="15"/>
      <c r="F41" s="58"/>
      <c r="G41" s="6"/>
    </row>
    <row r="42" spans="2:7" ht="3" customHeight="1" x14ac:dyDescent="0.2">
      <c r="B42" s="6"/>
      <c r="C42" s="3"/>
      <c r="D42" s="4"/>
      <c r="E42" s="4"/>
      <c r="F42" s="60"/>
      <c r="G42" s="6"/>
    </row>
    <row r="43" spans="2:7" ht="15" x14ac:dyDescent="0.2">
      <c r="F43" s="61"/>
    </row>
    <row r="44" spans="2:7" ht="15" x14ac:dyDescent="0.2">
      <c r="F44" s="61"/>
    </row>
    <row r="45" spans="2:7" ht="3" customHeight="1" x14ac:dyDescent="0.2">
      <c r="B45" s="6"/>
      <c r="C45" s="3"/>
      <c r="D45" s="4"/>
      <c r="E45" s="5"/>
      <c r="F45" s="60"/>
      <c r="G45" s="6"/>
    </row>
    <row r="46" spans="2:7" ht="15" x14ac:dyDescent="0.2">
      <c r="B46" s="6"/>
      <c r="C46"/>
      <c r="D46" s="7" t="s">
        <v>18</v>
      </c>
      <c r="F46" s="62">
        <f>AssessmentDate</f>
        <v>43089</v>
      </c>
      <c r="G46" s="6"/>
    </row>
    <row r="47" spans="2:7" ht="3" customHeight="1" x14ac:dyDescent="0.2">
      <c r="B47" s="6"/>
      <c r="C47" s="3"/>
      <c r="D47" s="4"/>
      <c r="E47" s="5"/>
      <c r="F47" s="60"/>
      <c r="G47" s="6"/>
    </row>
    <row r="48" spans="2:7" ht="99.95" customHeight="1" x14ac:dyDescent="0.2">
      <c r="B48" s="6"/>
      <c r="C48" s="12">
        <v>4</v>
      </c>
      <c r="D48" s="13" t="s">
        <v>19</v>
      </c>
      <c r="E48" s="21"/>
      <c r="F48" s="22" t="str">
        <f>BD!C32</f>
        <v>Reserved</v>
      </c>
      <c r="G48" s="6"/>
    </row>
    <row r="49" spans="2:7" ht="65.099999999999994" customHeight="1" x14ac:dyDescent="0.2">
      <c r="B49" s="6"/>
      <c r="C49" s="14"/>
      <c r="D49" s="39" t="s">
        <v>20</v>
      </c>
      <c r="E49" s="15"/>
      <c r="F49" s="57" t="s">
        <v>21</v>
      </c>
      <c r="G49" s="6"/>
    </row>
    <row r="50" spans="2:7" ht="65.099999999999994" customHeight="1" x14ac:dyDescent="0.2">
      <c r="B50" s="6"/>
      <c r="C50" s="14"/>
      <c r="D50" s="10" t="s">
        <v>22</v>
      </c>
      <c r="E50" s="15"/>
      <c r="F50" s="57" t="s">
        <v>23</v>
      </c>
      <c r="G50" s="6"/>
    </row>
    <row r="51" spans="2:7" ht="80.099999999999994" customHeight="1" x14ac:dyDescent="0.2">
      <c r="B51" s="6"/>
      <c r="C51" s="14"/>
      <c r="D51" s="10" t="s">
        <v>24</v>
      </c>
      <c r="E51" s="15"/>
      <c r="F51" s="57" t="s">
        <v>25</v>
      </c>
      <c r="G51" s="6"/>
    </row>
    <row r="52" spans="2:7" ht="39.950000000000003" customHeight="1" x14ac:dyDescent="0.2">
      <c r="B52" s="6"/>
      <c r="C52" s="14"/>
      <c r="D52" s="13" t="s">
        <v>26</v>
      </c>
      <c r="E52" s="15"/>
      <c r="F52" s="57" t="s">
        <v>27</v>
      </c>
      <c r="G52" s="6"/>
    </row>
    <row r="53" spans="2:7" ht="20.100000000000001" customHeight="1" x14ac:dyDescent="0.2">
      <c r="B53" s="6"/>
      <c r="C53" s="14"/>
      <c r="D53" s="13" t="s">
        <v>28</v>
      </c>
      <c r="E53" s="15"/>
      <c r="F53" s="58"/>
      <c r="G53" s="6"/>
    </row>
    <row r="54" spans="2:7" ht="20.100000000000001" customHeight="1" x14ac:dyDescent="0.2">
      <c r="B54" s="6"/>
      <c r="C54" s="14"/>
      <c r="D54" s="13" t="s">
        <v>29</v>
      </c>
      <c r="E54" s="15"/>
      <c r="F54" s="59"/>
      <c r="G54" s="6"/>
    </row>
    <row r="55" spans="2:7" ht="20.100000000000001" customHeight="1" x14ac:dyDescent="0.2">
      <c r="B55" s="6"/>
      <c r="C55" s="14"/>
      <c r="D55" s="13" t="s">
        <v>30</v>
      </c>
      <c r="E55" s="15"/>
      <c r="F55" s="58"/>
      <c r="G55" s="6"/>
    </row>
    <row r="56" spans="2:7" ht="3" customHeight="1" x14ac:dyDescent="0.2">
      <c r="B56" s="6"/>
      <c r="C56" s="3"/>
      <c r="D56" s="4"/>
      <c r="E56" s="4"/>
      <c r="F56" s="60"/>
      <c r="G56" s="6"/>
    </row>
    <row r="57" spans="2:7" ht="15" x14ac:dyDescent="0.2">
      <c r="F57" s="61"/>
    </row>
    <row r="58" spans="2:7" ht="15" x14ac:dyDescent="0.2">
      <c r="F58" s="61"/>
    </row>
    <row r="59" spans="2:7" ht="3" customHeight="1" x14ac:dyDescent="0.2">
      <c r="B59" s="6"/>
      <c r="C59" s="3"/>
      <c r="D59" s="4"/>
      <c r="E59" s="5"/>
      <c r="F59" s="60"/>
      <c r="G59" s="6"/>
    </row>
    <row r="60" spans="2:7" ht="15" x14ac:dyDescent="0.2">
      <c r="B60" s="6"/>
      <c r="C60"/>
      <c r="D60" s="7" t="s">
        <v>18</v>
      </c>
      <c r="F60" s="62">
        <f>AssessmentDate</f>
        <v>43089</v>
      </c>
      <c r="G60" s="6"/>
    </row>
    <row r="61" spans="2:7" ht="3" customHeight="1" x14ac:dyDescent="0.2">
      <c r="B61" s="6"/>
      <c r="C61" s="3"/>
      <c r="D61" s="4"/>
      <c r="E61" s="5"/>
      <c r="F61" s="60"/>
      <c r="G61" s="6"/>
    </row>
    <row r="62" spans="2:7" ht="99.95" customHeight="1" x14ac:dyDescent="0.2">
      <c r="B62" s="6"/>
      <c r="C62" s="12">
        <v>5</v>
      </c>
      <c r="D62" s="13" t="s">
        <v>19</v>
      </c>
      <c r="E62" s="21"/>
      <c r="F62" s="22" t="str">
        <f>BD!C33</f>
        <v>Reserved</v>
      </c>
      <c r="G62" s="6"/>
    </row>
    <row r="63" spans="2:7" ht="65.099999999999994" customHeight="1" x14ac:dyDescent="0.2">
      <c r="B63" s="6"/>
      <c r="C63" s="14"/>
      <c r="D63" s="39" t="s">
        <v>20</v>
      </c>
      <c r="E63" s="15"/>
      <c r="F63" s="57" t="s">
        <v>21</v>
      </c>
      <c r="G63" s="6"/>
    </row>
    <row r="64" spans="2:7" ht="65.099999999999994" customHeight="1" x14ac:dyDescent="0.2">
      <c r="B64" s="6"/>
      <c r="C64" s="14"/>
      <c r="D64" s="10" t="s">
        <v>22</v>
      </c>
      <c r="E64" s="15"/>
      <c r="F64" s="57" t="s">
        <v>23</v>
      </c>
      <c r="G64" s="6"/>
    </row>
    <row r="65" spans="2:7" ht="80.099999999999994" customHeight="1" x14ac:dyDescent="0.2">
      <c r="B65" s="6"/>
      <c r="C65" s="14"/>
      <c r="D65" s="10" t="s">
        <v>24</v>
      </c>
      <c r="E65" s="15"/>
      <c r="F65" s="57" t="s">
        <v>25</v>
      </c>
      <c r="G65" s="6"/>
    </row>
    <row r="66" spans="2:7" ht="39.950000000000003" customHeight="1" x14ac:dyDescent="0.2">
      <c r="B66" s="6"/>
      <c r="C66" s="14"/>
      <c r="D66" s="13" t="s">
        <v>26</v>
      </c>
      <c r="E66" s="15"/>
      <c r="F66" s="57" t="s">
        <v>27</v>
      </c>
      <c r="G66" s="6"/>
    </row>
    <row r="67" spans="2:7" ht="20.100000000000001" customHeight="1" x14ac:dyDescent="0.2">
      <c r="B67" s="6"/>
      <c r="C67" s="14"/>
      <c r="D67" s="13" t="s">
        <v>28</v>
      </c>
      <c r="E67" s="15"/>
      <c r="F67" s="58"/>
      <c r="G67" s="6"/>
    </row>
    <row r="68" spans="2:7" ht="20.100000000000001" customHeight="1" x14ac:dyDescent="0.2">
      <c r="B68" s="6"/>
      <c r="C68" s="14"/>
      <c r="D68" s="13" t="s">
        <v>29</v>
      </c>
      <c r="E68" s="15"/>
      <c r="F68" s="59"/>
      <c r="G68" s="6"/>
    </row>
    <row r="69" spans="2:7" ht="20.100000000000001" customHeight="1" x14ac:dyDescent="0.2">
      <c r="B69" s="6"/>
      <c r="C69" s="14"/>
      <c r="D69" s="13" t="s">
        <v>30</v>
      </c>
      <c r="E69" s="15"/>
      <c r="F69" s="58"/>
      <c r="G69" s="6"/>
    </row>
    <row r="70" spans="2:7" ht="3" customHeight="1" x14ac:dyDescent="0.2">
      <c r="B70" s="6"/>
      <c r="C70" s="3"/>
      <c r="D70" s="4"/>
      <c r="E70" s="4"/>
      <c r="F70" s="60"/>
      <c r="G70" s="6"/>
    </row>
    <row r="71" spans="2:7" ht="15" x14ac:dyDescent="0.2">
      <c r="F71" s="61"/>
    </row>
    <row r="72" spans="2:7" ht="15" x14ac:dyDescent="0.2">
      <c r="F72" s="61"/>
    </row>
    <row r="73" spans="2:7" ht="3" customHeight="1" x14ac:dyDescent="0.2">
      <c r="B73" s="6"/>
      <c r="C73" s="3"/>
      <c r="D73" s="4"/>
      <c r="E73" s="5"/>
      <c r="F73" s="60"/>
      <c r="G73" s="6"/>
    </row>
    <row r="74" spans="2:7" ht="15" x14ac:dyDescent="0.2">
      <c r="B74" s="6"/>
      <c r="C74"/>
      <c r="D74" s="7" t="s">
        <v>18</v>
      </c>
      <c r="F74" s="62">
        <f>AssessmentDate</f>
        <v>43089</v>
      </c>
      <c r="G74" s="6"/>
    </row>
    <row r="75" spans="2:7" ht="3" customHeight="1" x14ac:dyDescent="0.2">
      <c r="B75" s="6"/>
      <c r="C75" s="3"/>
      <c r="D75" s="4"/>
      <c r="E75" s="5">
        <v>5</v>
      </c>
      <c r="F75" s="60"/>
      <c r="G75" s="6"/>
    </row>
    <row r="76" spans="2:7" ht="99.95" customHeight="1" x14ac:dyDescent="0.2">
      <c r="B76" s="6"/>
      <c r="C76" s="12">
        <v>6</v>
      </c>
      <c r="D76" s="13" t="s">
        <v>19</v>
      </c>
      <c r="E76" s="21"/>
      <c r="F76" s="22" t="str">
        <f>BD!C34</f>
        <v>Reserved</v>
      </c>
      <c r="G76" s="6"/>
    </row>
    <row r="77" spans="2:7" ht="65.099999999999994" customHeight="1" x14ac:dyDescent="0.2">
      <c r="B77" s="6"/>
      <c r="C77" s="14"/>
      <c r="D77" s="39" t="s">
        <v>20</v>
      </c>
      <c r="E77" s="15"/>
      <c r="F77" s="57" t="s">
        <v>21</v>
      </c>
      <c r="G77" s="6"/>
    </row>
    <row r="78" spans="2:7" ht="65.099999999999994" customHeight="1" x14ac:dyDescent="0.2">
      <c r="B78" s="6"/>
      <c r="C78" s="14"/>
      <c r="D78" s="10" t="s">
        <v>22</v>
      </c>
      <c r="E78" s="15"/>
      <c r="F78" s="57" t="s">
        <v>23</v>
      </c>
      <c r="G78" s="6"/>
    </row>
    <row r="79" spans="2:7" ht="80.099999999999994" customHeight="1" x14ac:dyDescent="0.2">
      <c r="B79" s="6"/>
      <c r="C79" s="14"/>
      <c r="D79" s="10" t="s">
        <v>24</v>
      </c>
      <c r="E79" s="15"/>
      <c r="F79" s="57" t="s">
        <v>25</v>
      </c>
      <c r="G79" s="6"/>
    </row>
    <row r="80" spans="2:7" ht="39.950000000000003" customHeight="1" x14ac:dyDescent="0.2">
      <c r="B80" s="6"/>
      <c r="C80" s="14"/>
      <c r="D80" s="13" t="s">
        <v>26</v>
      </c>
      <c r="E80" s="15"/>
      <c r="F80" s="57" t="s">
        <v>27</v>
      </c>
      <c r="G80" s="6"/>
    </row>
    <row r="81" spans="2:7" ht="20.100000000000001" customHeight="1" x14ac:dyDescent="0.2">
      <c r="B81" s="6"/>
      <c r="C81" s="14"/>
      <c r="D81" s="13" t="s">
        <v>28</v>
      </c>
      <c r="E81" s="15"/>
      <c r="F81" s="58"/>
      <c r="G81" s="6"/>
    </row>
    <row r="82" spans="2:7" ht="20.100000000000001" customHeight="1" x14ac:dyDescent="0.2">
      <c r="B82" s="6"/>
      <c r="C82" s="14"/>
      <c r="D82" s="13" t="s">
        <v>29</v>
      </c>
      <c r="E82" s="15"/>
      <c r="F82" s="59"/>
      <c r="G82" s="6"/>
    </row>
    <row r="83" spans="2:7" ht="20.100000000000001" customHeight="1" x14ac:dyDescent="0.2">
      <c r="B83" s="6"/>
      <c r="C83" s="14"/>
      <c r="D83" s="13" t="s">
        <v>30</v>
      </c>
      <c r="E83" s="15"/>
      <c r="F83" s="58"/>
      <c r="G83" s="6"/>
    </row>
    <row r="84" spans="2:7" ht="3" customHeight="1" x14ac:dyDescent="0.2">
      <c r="B84" s="6"/>
      <c r="C84" s="3"/>
      <c r="D84" s="4"/>
      <c r="E84" s="4"/>
      <c r="F84" s="60"/>
      <c r="G84" s="6"/>
    </row>
    <row r="85" spans="2:7" ht="15" x14ac:dyDescent="0.2">
      <c r="F85" s="61"/>
    </row>
    <row r="86" spans="2:7" ht="15" x14ac:dyDescent="0.2">
      <c r="F86" s="61"/>
    </row>
    <row r="87" spans="2:7" ht="3" customHeight="1" x14ac:dyDescent="0.2">
      <c r="B87" s="6"/>
      <c r="C87" s="3"/>
      <c r="D87" s="4"/>
      <c r="E87" s="5"/>
      <c r="F87" s="60"/>
      <c r="G87" s="6"/>
    </row>
    <row r="88" spans="2:7" ht="15" x14ac:dyDescent="0.2">
      <c r="B88" s="6"/>
      <c r="C88"/>
      <c r="D88" s="7" t="s">
        <v>18</v>
      </c>
      <c r="F88" s="62">
        <f>AssessmentDate</f>
        <v>43089</v>
      </c>
      <c r="G88" s="6"/>
    </row>
    <row r="89" spans="2:7" ht="3" customHeight="1" x14ac:dyDescent="0.2">
      <c r="B89" s="6"/>
      <c r="C89" s="3"/>
      <c r="D89" s="4"/>
      <c r="E89" s="5"/>
      <c r="F89" s="60"/>
      <c r="G89" s="6"/>
    </row>
    <row r="90" spans="2:7" ht="99.95" customHeight="1" x14ac:dyDescent="0.2">
      <c r="B90" s="6"/>
      <c r="C90" s="12">
        <v>7</v>
      </c>
      <c r="D90" s="13" t="s">
        <v>19</v>
      </c>
      <c r="E90" s="21"/>
      <c r="F90" s="22" t="str">
        <f>BD!C35</f>
        <v>Reserved</v>
      </c>
      <c r="G90" s="6"/>
    </row>
    <row r="91" spans="2:7" ht="65.099999999999994" customHeight="1" x14ac:dyDescent="0.2">
      <c r="B91" s="6"/>
      <c r="C91" s="14"/>
      <c r="D91" s="39" t="s">
        <v>20</v>
      </c>
      <c r="E91" s="15"/>
      <c r="F91" s="57" t="s">
        <v>21</v>
      </c>
      <c r="G91" s="6"/>
    </row>
    <row r="92" spans="2:7" ht="65.099999999999994" customHeight="1" x14ac:dyDescent="0.2">
      <c r="B92" s="6"/>
      <c r="C92" s="14"/>
      <c r="D92" s="10" t="s">
        <v>22</v>
      </c>
      <c r="E92" s="15"/>
      <c r="F92" s="57" t="s">
        <v>23</v>
      </c>
      <c r="G92" s="6"/>
    </row>
    <row r="93" spans="2:7" ht="80.099999999999994" customHeight="1" x14ac:dyDescent="0.2">
      <c r="B93" s="6"/>
      <c r="C93" s="14"/>
      <c r="D93" s="10" t="s">
        <v>24</v>
      </c>
      <c r="E93" s="15"/>
      <c r="F93" s="57" t="s">
        <v>25</v>
      </c>
      <c r="G93" s="6"/>
    </row>
    <row r="94" spans="2:7" ht="39.950000000000003" customHeight="1" x14ac:dyDescent="0.2">
      <c r="B94" s="6"/>
      <c r="C94" s="14"/>
      <c r="D94" s="13" t="s">
        <v>26</v>
      </c>
      <c r="E94" s="15"/>
      <c r="F94" s="57" t="s">
        <v>27</v>
      </c>
      <c r="G94" s="6"/>
    </row>
    <row r="95" spans="2:7" ht="20.100000000000001" customHeight="1" x14ac:dyDescent="0.2">
      <c r="B95" s="6"/>
      <c r="C95" s="14"/>
      <c r="D95" s="13" t="s">
        <v>28</v>
      </c>
      <c r="E95" s="15"/>
      <c r="F95" s="63"/>
      <c r="G95" s="6"/>
    </row>
    <row r="96" spans="2:7" ht="20.100000000000001" customHeight="1" x14ac:dyDescent="0.2">
      <c r="B96" s="6"/>
      <c r="C96" s="14"/>
      <c r="D96" s="13" t="s">
        <v>29</v>
      </c>
      <c r="E96" s="15"/>
      <c r="F96" s="59"/>
      <c r="G96" s="6"/>
    </row>
    <row r="97" spans="2:7" ht="20.100000000000001" customHeight="1" x14ac:dyDescent="0.2">
      <c r="B97" s="6"/>
      <c r="C97" s="14"/>
      <c r="D97" s="13" t="s">
        <v>30</v>
      </c>
      <c r="E97" s="15"/>
      <c r="F97" s="63"/>
      <c r="G97" s="6"/>
    </row>
    <row r="98" spans="2:7" ht="3" customHeight="1" x14ac:dyDescent="0.2">
      <c r="B98" s="6"/>
      <c r="C98" s="3"/>
      <c r="D98" s="4"/>
      <c r="E98" s="4"/>
      <c r="F98" s="60"/>
      <c r="G98" s="6"/>
    </row>
    <row r="99" spans="2:7" ht="15" x14ac:dyDescent="0.2">
      <c r="F99" s="61"/>
    </row>
    <row r="100" spans="2:7" ht="15" x14ac:dyDescent="0.2">
      <c r="F100" s="61"/>
    </row>
    <row r="101" spans="2:7" ht="3" customHeight="1" x14ac:dyDescent="0.2">
      <c r="B101" s="6"/>
      <c r="C101" s="3"/>
      <c r="D101" s="4"/>
      <c r="E101" s="5"/>
      <c r="F101" s="60"/>
      <c r="G101" s="6"/>
    </row>
    <row r="102" spans="2:7" ht="15" x14ac:dyDescent="0.2">
      <c r="B102" s="6"/>
      <c r="C102"/>
      <c r="D102" s="7" t="s">
        <v>18</v>
      </c>
      <c r="F102" s="62">
        <f>AssessmentDate</f>
        <v>43089</v>
      </c>
      <c r="G102" s="6"/>
    </row>
    <row r="103" spans="2:7" ht="3" customHeight="1" x14ac:dyDescent="0.2">
      <c r="B103" s="6"/>
      <c r="C103" s="3"/>
      <c r="D103" s="4"/>
      <c r="E103" s="5"/>
      <c r="F103" s="60"/>
      <c r="G103" s="6"/>
    </row>
    <row r="104" spans="2:7" ht="99.95" customHeight="1" x14ac:dyDescent="0.2">
      <c r="B104" s="6"/>
      <c r="C104" s="12">
        <v>8</v>
      </c>
      <c r="D104" s="13" t="s">
        <v>19</v>
      </c>
      <c r="E104" s="21"/>
      <c r="F104" s="22" t="str">
        <f>BD!C36</f>
        <v>Reserved</v>
      </c>
      <c r="G104" s="6"/>
    </row>
    <row r="105" spans="2:7" ht="65.099999999999994" customHeight="1" x14ac:dyDescent="0.2">
      <c r="B105" s="6"/>
      <c r="C105" s="14"/>
      <c r="D105" s="39" t="s">
        <v>20</v>
      </c>
      <c r="E105" s="15"/>
      <c r="F105" s="57" t="s">
        <v>21</v>
      </c>
      <c r="G105" s="6"/>
    </row>
    <row r="106" spans="2:7" ht="65.099999999999994" customHeight="1" x14ac:dyDescent="0.2">
      <c r="B106" s="6"/>
      <c r="C106" s="14"/>
      <c r="D106" s="10" t="s">
        <v>22</v>
      </c>
      <c r="E106" s="15"/>
      <c r="F106" s="57" t="s">
        <v>23</v>
      </c>
      <c r="G106" s="6"/>
    </row>
    <row r="107" spans="2:7" ht="80.099999999999994" customHeight="1" x14ac:dyDescent="0.2">
      <c r="B107" s="6"/>
      <c r="C107" s="14"/>
      <c r="D107" s="10" t="s">
        <v>24</v>
      </c>
      <c r="E107" s="15"/>
      <c r="F107" s="57" t="s">
        <v>25</v>
      </c>
      <c r="G107" s="6"/>
    </row>
    <row r="108" spans="2:7" ht="39.950000000000003" customHeight="1" x14ac:dyDescent="0.2">
      <c r="B108" s="6"/>
      <c r="C108" s="14"/>
      <c r="D108" s="13" t="s">
        <v>26</v>
      </c>
      <c r="E108" s="15"/>
      <c r="F108" s="57" t="s">
        <v>27</v>
      </c>
      <c r="G108" s="6"/>
    </row>
    <row r="109" spans="2:7" ht="20.100000000000001" customHeight="1" x14ac:dyDescent="0.2">
      <c r="B109" s="6"/>
      <c r="C109" s="14"/>
      <c r="D109" s="13" t="s">
        <v>28</v>
      </c>
      <c r="E109" s="15"/>
      <c r="F109" s="63"/>
      <c r="G109" s="6"/>
    </row>
    <row r="110" spans="2:7" ht="20.100000000000001" customHeight="1" x14ac:dyDescent="0.2">
      <c r="B110" s="6"/>
      <c r="C110" s="14"/>
      <c r="D110" s="13" t="s">
        <v>29</v>
      </c>
      <c r="E110" s="15"/>
      <c r="F110" s="59"/>
      <c r="G110" s="6"/>
    </row>
    <row r="111" spans="2:7" ht="20.100000000000001" customHeight="1" x14ac:dyDescent="0.2">
      <c r="B111" s="6"/>
      <c r="C111" s="14"/>
      <c r="D111" s="13" t="s">
        <v>30</v>
      </c>
      <c r="E111" s="15"/>
      <c r="F111" s="63"/>
      <c r="G111" s="6"/>
    </row>
    <row r="112" spans="2:7" ht="3" customHeight="1" x14ac:dyDescent="0.2">
      <c r="B112" s="6"/>
      <c r="C112" s="3"/>
      <c r="D112" s="4"/>
      <c r="E112" s="4"/>
      <c r="F112" s="60"/>
      <c r="G112" s="6"/>
    </row>
    <row r="113" spans="2:7" ht="15" x14ac:dyDescent="0.2">
      <c r="F113" s="61"/>
    </row>
    <row r="114" spans="2:7" ht="15" x14ac:dyDescent="0.2">
      <c r="F114" s="61"/>
    </row>
    <row r="115" spans="2:7" ht="3" customHeight="1" x14ac:dyDescent="0.2">
      <c r="B115" s="6"/>
      <c r="C115" s="3"/>
      <c r="D115" s="4"/>
      <c r="E115" s="5"/>
      <c r="F115" s="60"/>
      <c r="G115" s="6"/>
    </row>
    <row r="116" spans="2:7" ht="15" x14ac:dyDescent="0.2">
      <c r="B116" s="6"/>
      <c r="C116"/>
      <c r="D116" s="7" t="s">
        <v>18</v>
      </c>
      <c r="F116" s="62">
        <f>AssessmentDate</f>
        <v>43089</v>
      </c>
      <c r="G116" s="6"/>
    </row>
    <row r="117" spans="2:7" ht="3" customHeight="1" x14ac:dyDescent="0.2">
      <c r="B117" s="6"/>
      <c r="C117" s="3"/>
      <c r="D117" s="4"/>
      <c r="E117" s="5"/>
      <c r="F117" s="60"/>
      <c r="G117" s="6"/>
    </row>
    <row r="118" spans="2:7" ht="99.95" customHeight="1" x14ac:dyDescent="0.2">
      <c r="B118" s="6"/>
      <c r="C118" s="12">
        <v>9</v>
      </c>
      <c r="D118" s="13" t="s">
        <v>19</v>
      </c>
      <c r="E118" s="21"/>
      <c r="F118" s="22" t="str">
        <f>BD!C37</f>
        <v>Reserved</v>
      </c>
      <c r="G118" s="6"/>
    </row>
    <row r="119" spans="2:7" ht="65.099999999999994" customHeight="1" x14ac:dyDescent="0.2">
      <c r="B119" s="6"/>
      <c r="C119" s="14"/>
      <c r="D119" s="39" t="s">
        <v>20</v>
      </c>
      <c r="E119" s="15"/>
      <c r="F119" s="57" t="s">
        <v>21</v>
      </c>
      <c r="G119" s="6"/>
    </row>
    <row r="120" spans="2:7" ht="65.099999999999994" customHeight="1" x14ac:dyDescent="0.2">
      <c r="B120" s="6"/>
      <c r="C120" s="14"/>
      <c r="D120" s="10" t="s">
        <v>22</v>
      </c>
      <c r="E120" s="15"/>
      <c r="F120" s="57" t="s">
        <v>23</v>
      </c>
      <c r="G120" s="6"/>
    </row>
    <row r="121" spans="2:7" ht="80.099999999999994" customHeight="1" x14ac:dyDescent="0.2">
      <c r="B121" s="6"/>
      <c r="C121" s="14"/>
      <c r="D121" s="10" t="s">
        <v>24</v>
      </c>
      <c r="E121" s="15"/>
      <c r="F121" s="57" t="s">
        <v>25</v>
      </c>
      <c r="G121" s="6"/>
    </row>
    <row r="122" spans="2:7" ht="39.950000000000003" customHeight="1" x14ac:dyDescent="0.2">
      <c r="B122" s="6"/>
      <c r="C122" s="14"/>
      <c r="D122" s="13" t="s">
        <v>26</v>
      </c>
      <c r="E122" s="15"/>
      <c r="F122" s="57" t="s">
        <v>27</v>
      </c>
      <c r="G122" s="6"/>
    </row>
    <row r="123" spans="2:7" ht="20.100000000000001" customHeight="1" x14ac:dyDescent="0.2">
      <c r="B123" s="6"/>
      <c r="C123" s="14"/>
      <c r="D123" s="13" t="s">
        <v>28</v>
      </c>
      <c r="E123" s="15"/>
      <c r="F123" s="63"/>
      <c r="G123" s="6"/>
    </row>
    <row r="124" spans="2:7" ht="20.100000000000001" customHeight="1" x14ac:dyDescent="0.2">
      <c r="B124" s="6"/>
      <c r="C124" s="14"/>
      <c r="D124" s="13" t="s">
        <v>29</v>
      </c>
      <c r="E124" s="15"/>
      <c r="F124" s="59"/>
      <c r="G124" s="6"/>
    </row>
    <row r="125" spans="2:7" ht="20.100000000000001" customHeight="1" x14ac:dyDescent="0.2">
      <c r="B125" s="6"/>
      <c r="C125" s="14"/>
      <c r="D125" s="13" t="s">
        <v>30</v>
      </c>
      <c r="E125" s="15"/>
      <c r="F125" s="63"/>
      <c r="G125" s="6"/>
    </row>
    <row r="126" spans="2:7" ht="3" customHeight="1" x14ac:dyDescent="0.2">
      <c r="B126" s="6"/>
      <c r="C126" s="3"/>
      <c r="D126" s="4"/>
      <c r="E126" s="4"/>
      <c r="F126" s="60"/>
      <c r="G126" s="6"/>
    </row>
    <row r="127" spans="2:7" ht="15" x14ac:dyDescent="0.2">
      <c r="F127" s="61"/>
    </row>
    <row r="128" spans="2:7" ht="15" x14ac:dyDescent="0.2">
      <c r="F128" s="61"/>
    </row>
    <row r="129" spans="2:7" ht="3" customHeight="1" x14ac:dyDescent="0.2">
      <c r="B129" s="6"/>
      <c r="C129" s="3"/>
      <c r="D129" s="4"/>
      <c r="E129" s="5"/>
      <c r="F129" s="60"/>
      <c r="G129" s="6"/>
    </row>
    <row r="130" spans="2:7" ht="15" x14ac:dyDescent="0.2">
      <c r="B130" s="6"/>
      <c r="C130"/>
      <c r="D130" s="7" t="s">
        <v>18</v>
      </c>
      <c r="F130" s="62">
        <f>AssessmentDate</f>
        <v>43089</v>
      </c>
      <c r="G130" s="6"/>
    </row>
    <row r="131" spans="2:7" ht="3" customHeight="1" x14ac:dyDescent="0.2">
      <c r="B131" s="6"/>
      <c r="C131" s="3"/>
      <c r="D131" s="4"/>
      <c r="E131" s="5"/>
      <c r="F131" s="60"/>
      <c r="G131" s="6"/>
    </row>
    <row r="132" spans="2:7" ht="99.95" customHeight="1" x14ac:dyDescent="0.2">
      <c r="B132" s="6"/>
      <c r="C132" s="12">
        <v>10</v>
      </c>
      <c r="D132" s="13" t="s">
        <v>19</v>
      </c>
      <c r="E132" s="21"/>
      <c r="F132" s="22" t="str">
        <f>BD!C38</f>
        <v>Reserved</v>
      </c>
      <c r="G132" s="6"/>
    </row>
    <row r="133" spans="2:7" ht="65.099999999999994" customHeight="1" x14ac:dyDescent="0.2">
      <c r="B133" s="6"/>
      <c r="C133" s="14"/>
      <c r="D133" s="39" t="s">
        <v>20</v>
      </c>
      <c r="E133" s="15"/>
      <c r="F133" s="57" t="s">
        <v>21</v>
      </c>
      <c r="G133" s="6"/>
    </row>
    <row r="134" spans="2:7" ht="65.099999999999994" customHeight="1" x14ac:dyDescent="0.2">
      <c r="B134" s="6"/>
      <c r="C134" s="14"/>
      <c r="D134" s="10" t="s">
        <v>22</v>
      </c>
      <c r="E134" s="15"/>
      <c r="F134" s="57" t="s">
        <v>23</v>
      </c>
      <c r="G134" s="6"/>
    </row>
    <row r="135" spans="2:7" ht="80.099999999999994" customHeight="1" x14ac:dyDescent="0.2">
      <c r="B135" s="6"/>
      <c r="C135" s="14"/>
      <c r="D135" s="10" t="s">
        <v>24</v>
      </c>
      <c r="E135" s="15"/>
      <c r="F135" s="57" t="s">
        <v>25</v>
      </c>
      <c r="G135" s="6"/>
    </row>
    <row r="136" spans="2:7" ht="39.950000000000003" customHeight="1" x14ac:dyDescent="0.2">
      <c r="B136" s="6"/>
      <c r="C136" s="14"/>
      <c r="D136" s="13" t="s">
        <v>26</v>
      </c>
      <c r="E136" s="15"/>
      <c r="F136" s="57" t="s">
        <v>27</v>
      </c>
      <c r="G136" s="6"/>
    </row>
    <row r="137" spans="2:7" ht="20.100000000000001" customHeight="1" x14ac:dyDescent="0.2">
      <c r="B137" s="6"/>
      <c r="C137" s="14"/>
      <c r="D137" s="13" t="s">
        <v>28</v>
      </c>
      <c r="E137" s="15"/>
      <c r="F137" s="63"/>
      <c r="G137" s="6"/>
    </row>
    <row r="138" spans="2:7" ht="20.100000000000001" customHeight="1" x14ac:dyDescent="0.2">
      <c r="B138" s="6"/>
      <c r="C138" s="14"/>
      <c r="D138" s="13" t="s">
        <v>29</v>
      </c>
      <c r="E138" s="15"/>
      <c r="F138" s="59"/>
      <c r="G138" s="6"/>
    </row>
    <row r="139" spans="2:7" ht="20.100000000000001" customHeight="1" x14ac:dyDescent="0.2">
      <c r="B139" s="6"/>
      <c r="C139" s="14"/>
      <c r="D139" s="13" t="s">
        <v>30</v>
      </c>
      <c r="E139" s="15"/>
      <c r="F139" s="63"/>
      <c r="G139" s="6"/>
    </row>
    <row r="140" spans="2:7" ht="3" customHeight="1" x14ac:dyDescent="0.2">
      <c r="B140" s="6"/>
      <c r="C140" s="3"/>
      <c r="D140" s="4"/>
      <c r="E140" s="4"/>
      <c r="F140" s="64"/>
      <c r="G140" s="6"/>
    </row>
    <row r="141" spans="2:7" x14ac:dyDescent="0.2">
      <c r="D141" s="9" t="s">
        <v>31</v>
      </c>
    </row>
    <row r="146" spans="5:5" x14ac:dyDescent="0.2">
      <c r="E146" s="17"/>
    </row>
  </sheetData>
  <sheetProtection password="A5A0" sheet="1" objects="1" scenarios="1"/>
  <phoneticPr fontId="0" type="noConversion"/>
  <conditionalFormatting sqref="E1">
    <cfRule type="cellIs" dxfId="17" priority="1" stopIfTrue="1" operator="between">
      <formula>4</formula>
      <formula>5</formula>
    </cfRule>
    <cfRule type="cellIs" dxfId="16" priority="2" stopIfTrue="1" operator="between">
      <formula>2</formula>
      <formula>3.9999999999</formula>
    </cfRule>
    <cfRule type="cellIs" dxfId="15" priority="3" stopIfTrue="1" operator="between">
      <formula>1</formula>
      <formula>1.9999999999</formula>
    </cfRule>
  </conditionalFormatting>
  <conditionalFormatting sqref="E6 E20 E34 E48 E62 E76 E90 E104 E118 E132">
    <cfRule type="cellIs" dxfId="14" priority="4" stopIfTrue="1" operator="between">
      <formula>4</formula>
      <formula>5</formula>
    </cfRule>
    <cfRule type="cellIs" dxfId="13" priority="5" stopIfTrue="1" operator="between">
      <formula>2</formula>
      <formula>3.9999999999</formula>
    </cfRule>
    <cfRule type="cellIs" dxfId="12" priority="6" stopIfTrue="1" operator="between">
      <formula>0.0000000001</formula>
      <formula>1.9999999999</formula>
    </cfRule>
  </conditionalFormatting>
  <dataValidations count="6">
    <dataValidation type="date" allowBlank="1" showInputMessage="1" showErrorMessage="1" errorTitle="Date Field" error="Input date; example: 15-Jan-06" promptTitle="Input Date (example: 15-Mar-06)" sqref="F139 F123 F137 F13 F11 F27 F25 F41 F39 F55 F53 F69 F67 F97 F95 F111 F109 F125 F83 F81" xr:uid="{00000000-0002-0000-0400-000000000000}">
      <formula1>38718</formula1>
      <formula2>44196</formula2>
    </dataValidation>
    <dataValidation type="decimal" allowBlank="1" showInputMessage="1" showErrorMessage="1" errorTitle="Percent Field (fraction of %)" error="Input as a fraction of percent (.25 = 25%)" promptTitle="Percent Field" sqref="F138 F110 F124 F12 F26 F40 F54 F68 F96 F82" xr:uid="{00000000-0002-0000-0400-000001000000}">
      <formula1>0</formula1>
      <formula2>1</formula2>
    </dataValidation>
    <dataValidation type="textLength" allowBlank="1" showInputMessage="1" showErrorMessage="1" error="Text entry too long to view or print (press Retry, not Cancel)" sqref="F7:F8 F21:F22 F35:F36 F49:F50 F63:F64 F77:F78" xr:uid="{00000000-0002-0000-0400-000002000000}">
      <formula1>0</formula1>
      <formula2>400</formula2>
    </dataValidation>
    <dataValidation type="textLength" allowBlank="1" showInputMessage="1" showErrorMessage="1" error="Text entry too long to view or print (press Retry, not Cancel)" sqref="F10 F24 F38 F52 F66 F80" xr:uid="{00000000-0002-0000-0400-000003000000}">
      <formula1>0</formula1>
      <formula2>240</formula2>
    </dataValidation>
    <dataValidation type="textLength" allowBlank="1" showInputMessage="1" showErrorMessage="1" error="Text entry too long to view or print (press Retry, not Cancel)" sqref="F9 F23 F37 F51 F65 F79" xr:uid="{00000000-0002-0000-0400-000004000000}">
      <formula1>0</formula1>
      <formula2>490</formula2>
    </dataValidation>
    <dataValidation type="decimal" allowBlank="1" showInputMessage="1" showErrorMessage="1" error="Please input a decimal between 1 and 5" sqref="E6 E20 E34 E48 E62 E76 E90 E104 E118 E132" xr:uid="{00000000-0002-0000-0400-000005000000}">
      <formula1>1</formula1>
      <formula2>5</formula2>
    </dataValidation>
  </dataValidations>
  <hyperlinks>
    <hyperlink ref="D141" location="top03" display="Go to top of this worksheet" xr:uid="{00000000-0004-0000-0400-000000000000}"/>
  </hyperlinks>
  <pageMargins left="0.13" right="0.47" top="1" bottom="1" header="0.5" footer="0.5"/>
  <pageSetup orientation="landscape" horizontalDpi="4294967293" verticalDpi="0" r:id="rId1"/>
  <headerFooter alignWithMargins="0">
    <oddHeader>&amp;F</oddHeader>
    <oddFooter>&amp;CCopyright (c) 2005 AfCI Inc. All Rights Reserved&amp;RPage &amp;P of &amp;N</oddFooter>
  </headerFooter>
  <rowBreaks count="8" manualBreakCount="8">
    <brk id="29" max="16383" man="1"/>
    <brk id="43" max="16383" man="1"/>
    <brk id="57" max="16383" man="1"/>
    <brk id="71" max="16383" man="1"/>
    <brk id="85" max="16383" man="1"/>
    <brk id="99" max="16383" man="1"/>
    <brk id="113" max="16383" man="1"/>
    <brk id="12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B1:G146"/>
  <sheetViews>
    <sheetView showGridLines="0" showRowColHeaders="0" zoomScaleNormal="100" workbookViewId="0">
      <pane xSplit="3" ySplit="1" topLeftCell="D2" activePane="bottomRight" state="frozen"/>
      <selection pane="topRight" activeCell="D1" sqref="D1"/>
      <selection pane="bottomLeft" activeCell="A2" sqref="A2"/>
      <selection pane="bottomRight" activeCell="F64" sqref="F64"/>
    </sheetView>
  </sheetViews>
  <sheetFormatPr defaultRowHeight="12.75" x14ac:dyDescent="0.2"/>
  <cols>
    <col min="1" max="1" width="2.7109375" customWidth="1"/>
    <col min="2" max="2" width="0.85546875" customWidth="1"/>
    <col min="3" max="3" width="4.42578125" style="1" customWidth="1"/>
    <col min="4" max="4" width="34.5703125" customWidth="1"/>
    <col min="5" max="5" width="6" style="2" customWidth="1"/>
    <col min="6" max="6" width="84.85546875" customWidth="1"/>
    <col min="7" max="7" width="0.85546875" customWidth="1"/>
    <col min="8" max="8" width="8.7109375" customWidth="1"/>
    <col min="9" max="9" width="3.42578125" customWidth="1"/>
    <col min="10" max="10" width="0.85546875" customWidth="1"/>
    <col min="11" max="11" width="10.7109375" customWidth="1"/>
    <col min="12" max="12" width="0.85546875" customWidth="1"/>
  </cols>
  <sheetData>
    <row r="1" spans="2:7" x14ac:dyDescent="0.2">
      <c r="C1"/>
      <c r="D1" t="s">
        <v>17</v>
      </c>
      <c r="E1" s="16">
        <f>IF(ISERROR(AVERAGE(E6,E20,E34,E48,E62,E76,E90,E104,E118,E132)),"",AVERAGE(E6,E20,E34,E48,E62,E76,E90,E104,E118,E132))</f>
        <v>4.4000000000000004</v>
      </c>
      <c r="F1" s="20" t="str">
        <f>BD!C7</f>
        <v>RESPOND (RS)</v>
      </c>
    </row>
    <row r="2" spans="2:7" x14ac:dyDescent="0.2">
      <c r="C2"/>
    </row>
    <row r="3" spans="2:7" ht="3" customHeight="1" x14ac:dyDescent="0.2">
      <c r="B3" s="6"/>
      <c r="C3" s="3"/>
      <c r="D3" s="4"/>
      <c r="E3" s="5"/>
      <c r="F3" s="4"/>
      <c r="G3" s="6"/>
    </row>
    <row r="4" spans="2:7" x14ac:dyDescent="0.2">
      <c r="B4" s="6"/>
      <c r="C4"/>
      <c r="D4" s="7" t="s">
        <v>18</v>
      </c>
      <c r="F4" s="11">
        <f>AssessmentDate</f>
        <v>43089</v>
      </c>
      <c r="G4" s="6"/>
    </row>
    <row r="5" spans="2:7" ht="3" customHeight="1" x14ac:dyDescent="0.2">
      <c r="B5" s="6"/>
      <c r="C5" s="3"/>
      <c r="D5" s="4"/>
      <c r="E5" s="5"/>
      <c r="F5" s="4"/>
      <c r="G5" s="6"/>
    </row>
    <row r="6" spans="2:7" ht="99.95" customHeight="1" x14ac:dyDescent="0.2">
      <c r="B6" s="6"/>
      <c r="C6" s="12">
        <v>1</v>
      </c>
      <c r="D6" s="13" t="s">
        <v>19</v>
      </c>
      <c r="E6" s="21">
        <f>SMcyber!BE3</f>
        <v>4</v>
      </c>
      <c r="F6" s="22" t="str">
        <f>BD!C39</f>
        <v>1. Response Planning (RS.RP): To what extent are response processes and procedures executed and maintained, to ensure timely response to detected cybersecurity events?</v>
      </c>
      <c r="G6" s="6"/>
    </row>
    <row r="7" spans="2:7" ht="65.099999999999994" customHeight="1" x14ac:dyDescent="0.2">
      <c r="B7" s="6"/>
      <c r="C7" s="14"/>
      <c r="D7" s="39" t="s">
        <v>20</v>
      </c>
      <c r="E7" s="15"/>
      <c r="F7" s="57" t="str">
        <f>SMcyber!BF3</f>
        <v>c15</v>
      </c>
      <c r="G7" s="6"/>
    </row>
    <row r="8" spans="2:7" ht="65.099999999999994" customHeight="1" x14ac:dyDescent="0.2">
      <c r="B8" s="6"/>
      <c r="C8" s="14"/>
      <c r="D8" s="10" t="s">
        <v>22</v>
      </c>
      <c r="E8" s="15"/>
      <c r="F8" s="57" t="s">
        <v>23</v>
      </c>
      <c r="G8" s="6"/>
    </row>
    <row r="9" spans="2:7" ht="80.099999999999994" customHeight="1" x14ac:dyDescent="0.2">
      <c r="B9" s="6"/>
      <c r="C9" s="14"/>
      <c r="D9" s="10" t="s">
        <v>24</v>
      </c>
      <c r="E9" s="15"/>
      <c r="F9" s="57" t="s">
        <v>25</v>
      </c>
      <c r="G9" s="6"/>
    </row>
    <row r="10" spans="2:7" ht="39.950000000000003" customHeight="1" x14ac:dyDescent="0.2">
      <c r="B10" s="6"/>
      <c r="C10" s="14"/>
      <c r="D10" s="13" t="s">
        <v>26</v>
      </c>
      <c r="E10" s="15"/>
      <c r="F10" s="57" t="s">
        <v>27</v>
      </c>
      <c r="G10" s="6"/>
    </row>
    <row r="11" spans="2:7" ht="20.100000000000001" customHeight="1" x14ac:dyDescent="0.2">
      <c r="B11" s="6"/>
      <c r="C11" s="14"/>
      <c r="D11" s="13" t="s">
        <v>28</v>
      </c>
      <c r="E11" s="15"/>
      <c r="F11" s="58"/>
      <c r="G11" s="6"/>
    </row>
    <row r="12" spans="2:7" ht="20.100000000000001" customHeight="1" x14ac:dyDescent="0.2">
      <c r="B12" s="6"/>
      <c r="C12" s="14"/>
      <c r="D12" s="13" t="s">
        <v>29</v>
      </c>
      <c r="E12" s="15"/>
      <c r="F12" s="59"/>
      <c r="G12" s="6"/>
    </row>
    <row r="13" spans="2:7" ht="20.100000000000001" customHeight="1" x14ac:dyDescent="0.2">
      <c r="B13" s="6"/>
      <c r="C13" s="14"/>
      <c r="D13" s="13" t="s">
        <v>30</v>
      </c>
      <c r="E13" s="15"/>
      <c r="F13" s="58"/>
      <c r="G13" s="6"/>
    </row>
    <row r="14" spans="2:7" ht="3" customHeight="1" x14ac:dyDescent="0.2">
      <c r="B14" s="6"/>
      <c r="C14" s="3"/>
      <c r="D14" s="4"/>
      <c r="E14" s="4"/>
      <c r="F14" s="60"/>
      <c r="G14" s="6"/>
    </row>
    <row r="15" spans="2:7" ht="15" x14ac:dyDescent="0.2">
      <c r="D15" s="7"/>
      <c r="E15"/>
      <c r="F15" s="61"/>
    </row>
    <row r="16" spans="2:7" ht="15" x14ac:dyDescent="0.2">
      <c r="D16" s="7"/>
      <c r="E16"/>
      <c r="F16" s="61"/>
    </row>
    <row r="17" spans="2:7" ht="3" customHeight="1" x14ac:dyDescent="0.2">
      <c r="B17" s="6"/>
      <c r="C17" s="3"/>
      <c r="D17" s="4"/>
      <c r="E17" s="5"/>
      <c r="F17" s="60"/>
      <c r="G17" s="6"/>
    </row>
    <row r="18" spans="2:7" ht="15" x14ac:dyDescent="0.2">
      <c r="B18" s="6"/>
      <c r="C18"/>
      <c r="D18" s="7" t="s">
        <v>18</v>
      </c>
      <c r="F18" s="62">
        <f>AssessmentDate</f>
        <v>43089</v>
      </c>
      <c r="G18" s="6"/>
    </row>
    <row r="19" spans="2:7" ht="3" customHeight="1" x14ac:dyDescent="0.2">
      <c r="B19" s="6"/>
      <c r="C19" s="3"/>
      <c r="D19" s="4"/>
      <c r="E19" s="5"/>
      <c r="F19" s="60"/>
      <c r="G19" s="6"/>
    </row>
    <row r="20" spans="2:7" ht="99.95" customHeight="1" x14ac:dyDescent="0.2">
      <c r="B20" s="6"/>
      <c r="C20" s="12">
        <v>2</v>
      </c>
      <c r="D20" s="13" t="s">
        <v>19</v>
      </c>
      <c r="E20" s="21">
        <f>SMcyber!BH3</f>
        <v>4</v>
      </c>
      <c r="F20" s="22" t="str">
        <f>BD!C40</f>
        <v>2. Communications (RS.CO): To what extent are response activities coordinated with internal and external stakeholders, as appropriate, to include external support from law enforcement agencies?</v>
      </c>
      <c r="G20" s="6"/>
    </row>
    <row r="21" spans="2:7" ht="65.099999999999994" customHeight="1" x14ac:dyDescent="0.2">
      <c r="B21" s="6"/>
      <c r="C21" s="14"/>
      <c r="D21" s="39" t="s">
        <v>20</v>
      </c>
      <c r="E21" s="15"/>
      <c r="F21" s="57" t="str">
        <f>SMcyber!BI3</f>
        <v>c16</v>
      </c>
      <c r="G21" s="6"/>
    </row>
    <row r="22" spans="2:7" ht="65.099999999999994" customHeight="1" x14ac:dyDescent="0.2">
      <c r="B22" s="6"/>
      <c r="C22" s="14"/>
      <c r="D22" s="10" t="s">
        <v>22</v>
      </c>
      <c r="E22" s="15"/>
      <c r="F22" s="57" t="s">
        <v>23</v>
      </c>
      <c r="G22" s="6"/>
    </row>
    <row r="23" spans="2:7" ht="80.099999999999994" customHeight="1" x14ac:dyDescent="0.2">
      <c r="B23" s="6"/>
      <c r="C23" s="14"/>
      <c r="D23" s="10" t="s">
        <v>24</v>
      </c>
      <c r="E23" s="15"/>
      <c r="F23" s="57" t="s">
        <v>25</v>
      </c>
      <c r="G23" s="6"/>
    </row>
    <row r="24" spans="2:7" ht="39.950000000000003" customHeight="1" x14ac:dyDescent="0.2">
      <c r="B24" s="6"/>
      <c r="C24" s="14"/>
      <c r="D24" s="13" t="s">
        <v>26</v>
      </c>
      <c r="E24" s="15"/>
      <c r="F24" s="57" t="s">
        <v>27</v>
      </c>
      <c r="G24" s="6"/>
    </row>
    <row r="25" spans="2:7" ht="20.100000000000001" customHeight="1" x14ac:dyDescent="0.2">
      <c r="B25" s="6"/>
      <c r="C25" s="14"/>
      <c r="D25" s="13" t="s">
        <v>28</v>
      </c>
      <c r="E25" s="15"/>
      <c r="F25" s="58"/>
      <c r="G25" s="6"/>
    </row>
    <row r="26" spans="2:7" ht="20.100000000000001" customHeight="1" x14ac:dyDescent="0.2">
      <c r="B26" s="6"/>
      <c r="C26" s="14"/>
      <c r="D26" s="13" t="s">
        <v>29</v>
      </c>
      <c r="E26" s="15"/>
      <c r="F26" s="59"/>
      <c r="G26" s="6"/>
    </row>
    <row r="27" spans="2:7" ht="20.100000000000001" customHeight="1" x14ac:dyDescent="0.2">
      <c r="B27" s="6"/>
      <c r="C27" s="14"/>
      <c r="D27" s="13" t="s">
        <v>30</v>
      </c>
      <c r="E27" s="15"/>
      <c r="F27" s="58"/>
      <c r="G27" s="6"/>
    </row>
    <row r="28" spans="2:7" ht="3" customHeight="1" x14ac:dyDescent="0.2">
      <c r="B28" s="6"/>
      <c r="C28" s="3"/>
      <c r="D28" s="4"/>
      <c r="E28" s="4"/>
      <c r="F28" s="60"/>
      <c r="G28" s="6"/>
    </row>
    <row r="29" spans="2:7" ht="15" x14ac:dyDescent="0.2">
      <c r="F29" s="61"/>
    </row>
    <row r="30" spans="2:7" ht="15" x14ac:dyDescent="0.2">
      <c r="F30" s="61"/>
    </row>
    <row r="31" spans="2:7" ht="3" customHeight="1" x14ac:dyDescent="0.2">
      <c r="B31" s="6"/>
      <c r="C31" s="3"/>
      <c r="D31" s="4"/>
      <c r="E31" s="5"/>
      <c r="F31" s="60"/>
      <c r="G31" s="6"/>
    </row>
    <row r="32" spans="2:7" ht="15" x14ac:dyDescent="0.2">
      <c r="B32" s="6"/>
      <c r="C32"/>
      <c r="D32" s="7" t="s">
        <v>18</v>
      </c>
      <c r="F32" s="62">
        <f>AssessmentDate</f>
        <v>43089</v>
      </c>
      <c r="G32" s="6"/>
    </row>
    <row r="33" spans="2:7" ht="3" customHeight="1" x14ac:dyDescent="0.2">
      <c r="B33" s="6"/>
      <c r="C33" s="3"/>
      <c r="D33" s="4"/>
      <c r="E33" s="5"/>
      <c r="F33" s="60"/>
      <c r="G33" s="6"/>
    </row>
    <row r="34" spans="2:7" ht="99.95" customHeight="1" x14ac:dyDescent="0.2">
      <c r="B34" s="6"/>
      <c r="C34" s="12">
        <v>3</v>
      </c>
      <c r="D34" s="13" t="s">
        <v>19</v>
      </c>
      <c r="E34" s="21">
        <f>SMcyber!BK3</f>
        <v>5</v>
      </c>
      <c r="F34" s="22" t="str">
        <f>BD!C41</f>
        <v>3. Analysis (RS.AN): To what extent is analysis conducted to ensure adequate response and support recovery activities?</v>
      </c>
      <c r="G34" s="6"/>
    </row>
    <row r="35" spans="2:7" ht="65.099999999999994" customHeight="1" x14ac:dyDescent="0.2">
      <c r="B35" s="6"/>
      <c r="C35" s="14"/>
      <c r="D35" s="39" t="s">
        <v>20</v>
      </c>
      <c r="E35" s="15"/>
      <c r="F35" s="57" t="str">
        <f>SMcyber!BL3</f>
        <v>c17</v>
      </c>
      <c r="G35" s="6"/>
    </row>
    <row r="36" spans="2:7" ht="65.099999999999994" customHeight="1" x14ac:dyDescent="0.2">
      <c r="B36" s="6"/>
      <c r="C36" s="14"/>
      <c r="D36" s="10" t="s">
        <v>22</v>
      </c>
      <c r="E36" s="15"/>
      <c r="F36" s="57" t="s">
        <v>23</v>
      </c>
      <c r="G36" s="6"/>
    </row>
    <row r="37" spans="2:7" ht="80.099999999999994" customHeight="1" x14ac:dyDescent="0.2">
      <c r="B37" s="6"/>
      <c r="C37" s="14"/>
      <c r="D37" s="10" t="s">
        <v>24</v>
      </c>
      <c r="E37" s="15"/>
      <c r="F37" s="57" t="s">
        <v>25</v>
      </c>
      <c r="G37" s="6"/>
    </row>
    <row r="38" spans="2:7" ht="39.950000000000003" customHeight="1" x14ac:dyDescent="0.2">
      <c r="B38" s="6"/>
      <c r="C38" s="14"/>
      <c r="D38" s="13" t="s">
        <v>26</v>
      </c>
      <c r="E38" s="15"/>
      <c r="F38" s="57" t="s">
        <v>27</v>
      </c>
      <c r="G38" s="6"/>
    </row>
    <row r="39" spans="2:7" ht="20.100000000000001" customHeight="1" x14ac:dyDescent="0.2">
      <c r="B39" s="6"/>
      <c r="C39" s="14"/>
      <c r="D39" s="13" t="s">
        <v>28</v>
      </c>
      <c r="E39" s="15"/>
      <c r="F39" s="58"/>
      <c r="G39" s="6"/>
    </row>
    <row r="40" spans="2:7" ht="20.100000000000001" customHeight="1" x14ac:dyDescent="0.2">
      <c r="B40" s="6"/>
      <c r="C40" s="14"/>
      <c r="D40" s="13" t="s">
        <v>29</v>
      </c>
      <c r="E40" s="15"/>
      <c r="F40" s="59"/>
      <c r="G40" s="6"/>
    </row>
    <row r="41" spans="2:7" ht="20.100000000000001" customHeight="1" x14ac:dyDescent="0.2">
      <c r="B41" s="6"/>
      <c r="C41" s="14"/>
      <c r="D41" s="13" t="s">
        <v>30</v>
      </c>
      <c r="E41" s="15"/>
      <c r="F41" s="58"/>
      <c r="G41" s="6"/>
    </row>
    <row r="42" spans="2:7" ht="3" customHeight="1" x14ac:dyDescent="0.2">
      <c r="B42" s="6"/>
      <c r="C42" s="3"/>
      <c r="D42" s="4"/>
      <c r="E42" s="4"/>
      <c r="F42" s="60"/>
      <c r="G42" s="6"/>
    </row>
    <row r="43" spans="2:7" ht="15" x14ac:dyDescent="0.2">
      <c r="F43" s="61"/>
    </row>
    <row r="44" spans="2:7" ht="15" x14ac:dyDescent="0.2">
      <c r="F44" s="61"/>
    </row>
    <row r="45" spans="2:7" ht="3" customHeight="1" x14ac:dyDescent="0.2">
      <c r="B45" s="6"/>
      <c r="C45" s="3"/>
      <c r="D45" s="4"/>
      <c r="E45" s="5"/>
      <c r="F45" s="60"/>
      <c r="G45" s="6"/>
    </row>
    <row r="46" spans="2:7" ht="15" x14ac:dyDescent="0.2">
      <c r="B46" s="6"/>
      <c r="C46"/>
      <c r="D46" s="7" t="s">
        <v>18</v>
      </c>
      <c r="F46" s="62">
        <f>AssessmentDate</f>
        <v>43089</v>
      </c>
      <c r="G46" s="6"/>
    </row>
    <row r="47" spans="2:7" ht="3" customHeight="1" x14ac:dyDescent="0.2">
      <c r="B47" s="6"/>
      <c r="C47" s="3"/>
      <c r="D47" s="4"/>
      <c r="E47" s="5"/>
      <c r="F47" s="60"/>
      <c r="G47" s="6"/>
    </row>
    <row r="48" spans="2:7" ht="99.95" customHeight="1" x14ac:dyDescent="0.2">
      <c r="B48" s="6"/>
      <c r="C48" s="12">
        <v>4</v>
      </c>
      <c r="D48" s="13" t="s">
        <v>19</v>
      </c>
      <c r="E48" s="21">
        <f>SMcyber!BN3</f>
        <v>4</v>
      </c>
      <c r="F48" s="22" t="str">
        <f>BD!C42</f>
        <v>4. Mitigation (RS.MI): To what extent are activities performed to prevent expansion of an event, mitigate its effects, and eradicate the incident?</v>
      </c>
      <c r="G48" s="6"/>
    </row>
    <row r="49" spans="2:7" ht="65.099999999999994" customHeight="1" x14ac:dyDescent="0.2">
      <c r="B49" s="6"/>
      <c r="C49" s="14"/>
      <c r="D49" s="39" t="s">
        <v>20</v>
      </c>
      <c r="E49" s="15"/>
      <c r="F49" s="57" t="str">
        <f>SMcyber!BO3</f>
        <v>c18</v>
      </c>
      <c r="G49" s="6"/>
    </row>
    <row r="50" spans="2:7" ht="65.099999999999994" customHeight="1" x14ac:dyDescent="0.2">
      <c r="B50" s="6"/>
      <c r="C50" s="14"/>
      <c r="D50" s="10" t="s">
        <v>22</v>
      </c>
      <c r="E50" s="15"/>
      <c r="F50" s="57" t="s">
        <v>23</v>
      </c>
      <c r="G50" s="6"/>
    </row>
    <row r="51" spans="2:7" ht="80.099999999999994" customHeight="1" x14ac:dyDescent="0.2">
      <c r="B51" s="6"/>
      <c r="C51" s="14"/>
      <c r="D51" s="10" t="s">
        <v>24</v>
      </c>
      <c r="E51" s="15"/>
      <c r="F51" s="57" t="s">
        <v>25</v>
      </c>
      <c r="G51" s="6"/>
    </row>
    <row r="52" spans="2:7" ht="39.950000000000003" customHeight="1" x14ac:dyDescent="0.2">
      <c r="B52" s="6"/>
      <c r="C52" s="14"/>
      <c r="D52" s="13" t="s">
        <v>26</v>
      </c>
      <c r="E52" s="15"/>
      <c r="F52" s="57" t="s">
        <v>27</v>
      </c>
      <c r="G52" s="6"/>
    </row>
    <row r="53" spans="2:7" ht="20.100000000000001" customHeight="1" x14ac:dyDescent="0.2">
      <c r="B53" s="6"/>
      <c r="C53" s="14"/>
      <c r="D53" s="13" t="s">
        <v>28</v>
      </c>
      <c r="E53" s="15"/>
      <c r="F53" s="58"/>
      <c r="G53" s="6"/>
    </row>
    <row r="54" spans="2:7" ht="20.100000000000001" customHeight="1" x14ac:dyDescent="0.2">
      <c r="B54" s="6"/>
      <c r="C54" s="14"/>
      <c r="D54" s="13" t="s">
        <v>29</v>
      </c>
      <c r="E54" s="15"/>
      <c r="F54" s="59"/>
      <c r="G54" s="6"/>
    </row>
    <row r="55" spans="2:7" ht="20.100000000000001" customHeight="1" x14ac:dyDescent="0.2">
      <c r="B55" s="6"/>
      <c r="C55" s="14"/>
      <c r="D55" s="13" t="s">
        <v>30</v>
      </c>
      <c r="E55" s="15"/>
      <c r="F55" s="58"/>
      <c r="G55" s="6"/>
    </row>
    <row r="56" spans="2:7" ht="3" customHeight="1" x14ac:dyDescent="0.2">
      <c r="B56" s="6"/>
      <c r="C56" s="3"/>
      <c r="D56" s="4"/>
      <c r="E56" s="4"/>
      <c r="F56" s="60"/>
      <c r="G56" s="6"/>
    </row>
    <row r="57" spans="2:7" ht="15" x14ac:dyDescent="0.2">
      <c r="F57" s="61"/>
    </row>
    <row r="58" spans="2:7" ht="15" x14ac:dyDescent="0.2">
      <c r="F58" s="61"/>
    </row>
    <row r="59" spans="2:7" ht="3" customHeight="1" x14ac:dyDescent="0.2">
      <c r="B59" s="6"/>
      <c r="C59" s="3"/>
      <c r="D59" s="4"/>
      <c r="E59" s="5"/>
      <c r="F59" s="60"/>
      <c r="G59" s="6"/>
    </row>
    <row r="60" spans="2:7" ht="15" x14ac:dyDescent="0.2">
      <c r="B60" s="6"/>
      <c r="C60"/>
      <c r="D60" s="7" t="s">
        <v>18</v>
      </c>
      <c r="F60" s="62">
        <f>AssessmentDate</f>
        <v>43089</v>
      </c>
      <c r="G60" s="6"/>
    </row>
    <row r="61" spans="2:7" ht="3" customHeight="1" x14ac:dyDescent="0.2">
      <c r="B61" s="6"/>
      <c r="C61" s="3"/>
      <c r="D61" s="4"/>
      <c r="E61" s="5"/>
      <c r="F61" s="60"/>
      <c r="G61" s="6"/>
    </row>
    <row r="62" spans="2:7" ht="99.95" customHeight="1" x14ac:dyDescent="0.2">
      <c r="B62" s="6"/>
      <c r="C62" s="12">
        <v>5</v>
      </c>
      <c r="D62" s="13" t="s">
        <v>19</v>
      </c>
      <c r="E62" s="21">
        <f>SMcyber!BQ3</f>
        <v>5</v>
      </c>
      <c r="F62" s="22" t="str">
        <f>BD!C43</f>
        <v>5. Improvements (RS.IM): To what extent are organizational response activities improved by incorporating lessons learned from current and previous detection/response activities?</v>
      </c>
      <c r="G62" s="6"/>
    </row>
    <row r="63" spans="2:7" ht="65.099999999999994" customHeight="1" x14ac:dyDescent="0.2">
      <c r="B63" s="6"/>
      <c r="C63" s="14"/>
      <c r="D63" s="39" t="s">
        <v>20</v>
      </c>
      <c r="E63" s="15"/>
      <c r="F63" s="57" t="str">
        <f>SMcyber!BR3</f>
        <v>c19</v>
      </c>
      <c r="G63" s="6"/>
    </row>
    <row r="64" spans="2:7" ht="65.099999999999994" customHeight="1" x14ac:dyDescent="0.2">
      <c r="B64" s="6"/>
      <c r="C64" s="14"/>
      <c r="D64" s="10" t="s">
        <v>22</v>
      </c>
      <c r="E64" s="15"/>
      <c r="F64" s="57" t="s">
        <v>23</v>
      </c>
      <c r="G64" s="6"/>
    </row>
    <row r="65" spans="2:7" ht="80.099999999999994" customHeight="1" x14ac:dyDescent="0.2">
      <c r="B65" s="6"/>
      <c r="C65" s="14"/>
      <c r="D65" s="10" t="s">
        <v>24</v>
      </c>
      <c r="E65" s="15"/>
      <c r="F65" s="57" t="s">
        <v>25</v>
      </c>
      <c r="G65" s="6"/>
    </row>
    <row r="66" spans="2:7" ht="39.950000000000003" customHeight="1" x14ac:dyDescent="0.2">
      <c r="B66" s="6"/>
      <c r="C66" s="14"/>
      <c r="D66" s="13" t="s">
        <v>26</v>
      </c>
      <c r="E66" s="15"/>
      <c r="F66" s="57" t="s">
        <v>27</v>
      </c>
      <c r="G66" s="6"/>
    </row>
    <row r="67" spans="2:7" ht="20.100000000000001" customHeight="1" x14ac:dyDescent="0.2">
      <c r="B67" s="6"/>
      <c r="C67" s="14"/>
      <c r="D67" s="13" t="s">
        <v>28</v>
      </c>
      <c r="E67" s="15"/>
      <c r="F67" s="58"/>
      <c r="G67" s="6"/>
    </row>
    <row r="68" spans="2:7" ht="20.100000000000001" customHeight="1" x14ac:dyDescent="0.2">
      <c r="B68" s="6"/>
      <c r="C68" s="14"/>
      <c r="D68" s="13" t="s">
        <v>29</v>
      </c>
      <c r="E68" s="15"/>
      <c r="F68" s="59"/>
      <c r="G68" s="6"/>
    </row>
    <row r="69" spans="2:7" ht="20.100000000000001" customHeight="1" x14ac:dyDescent="0.2">
      <c r="B69" s="6"/>
      <c r="C69" s="14"/>
      <c r="D69" s="13" t="s">
        <v>30</v>
      </c>
      <c r="E69" s="15"/>
      <c r="F69" s="58"/>
      <c r="G69" s="6"/>
    </row>
    <row r="70" spans="2:7" ht="3" customHeight="1" x14ac:dyDescent="0.2">
      <c r="B70" s="6"/>
      <c r="C70" s="3"/>
      <c r="D70" s="4"/>
      <c r="E70" s="4"/>
      <c r="F70" s="60"/>
      <c r="G70" s="6"/>
    </row>
    <row r="71" spans="2:7" ht="15" x14ac:dyDescent="0.2">
      <c r="F71" s="61"/>
    </row>
    <row r="72" spans="2:7" ht="15" x14ac:dyDescent="0.2">
      <c r="F72" s="61"/>
    </row>
    <row r="73" spans="2:7" ht="3" customHeight="1" x14ac:dyDescent="0.2">
      <c r="B73" s="6"/>
      <c r="C73" s="3"/>
      <c r="D73" s="4"/>
      <c r="E73" s="5"/>
      <c r="F73" s="60"/>
      <c r="G73" s="6"/>
    </row>
    <row r="74" spans="2:7" ht="15" x14ac:dyDescent="0.2">
      <c r="B74" s="6"/>
      <c r="C74"/>
      <c r="D74" s="7" t="s">
        <v>18</v>
      </c>
      <c r="F74" s="62">
        <f>AssessmentDate</f>
        <v>43089</v>
      </c>
      <c r="G74" s="6"/>
    </row>
    <row r="75" spans="2:7" ht="3" customHeight="1" x14ac:dyDescent="0.2">
      <c r="B75" s="6"/>
      <c r="C75" s="3"/>
      <c r="D75" s="4"/>
      <c r="E75" s="5">
        <v>5</v>
      </c>
      <c r="F75" s="60"/>
      <c r="G75" s="6"/>
    </row>
    <row r="76" spans="2:7" ht="99.95" customHeight="1" x14ac:dyDescent="0.2">
      <c r="B76" s="6"/>
      <c r="C76" s="12">
        <v>6</v>
      </c>
      <c r="D76" s="13" t="s">
        <v>19</v>
      </c>
      <c r="E76" s="21"/>
      <c r="F76" s="22" t="str">
        <f>BD!C44</f>
        <v>Reserved</v>
      </c>
      <c r="G76" s="6"/>
    </row>
    <row r="77" spans="2:7" ht="65.099999999999994" customHeight="1" x14ac:dyDescent="0.2">
      <c r="B77" s="6"/>
      <c r="C77" s="14"/>
      <c r="D77" s="39" t="s">
        <v>20</v>
      </c>
      <c r="E77" s="15"/>
      <c r="F77" s="57" t="s">
        <v>21</v>
      </c>
      <c r="G77" s="6"/>
    </row>
    <row r="78" spans="2:7" ht="65.099999999999994" customHeight="1" x14ac:dyDescent="0.2">
      <c r="B78" s="6"/>
      <c r="C78" s="14"/>
      <c r="D78" s="10" t="s">
        <v>22</v>
      </c>
      <c r="E78" s="15"/>
      <c r="F78" s="57" t="s">
        <v>23</v>
      </c>
      <c r="G78" s="6"/>
    </row>
    <row r="79" spans="2:7" ht="80.099999999999994" customHeight="1" x14ac:dyDescent="0.2">
      <c r="B79" s="6"/>
      <c r="C79" s="14"/>
      <c r="D79" s="10" t="s">
        <v>24</v>
      </c>
      <c r="E79" s="15"/>
      <c r="F79" s="57" t="s">
        <v>25</v>
      </c>
      <c r="G79" s="6"/>
    </row>
    <row r="80" spans="2:7" ht="39.950000000000003" customHeight="1" x14ac:dyDescent="0.2">
      <c r="B80" s="6"/>
      <c r="C80" s="14"/>
      <c r="D80" s="13" t="s">
        <v>26</v>
      </c>
      <c r="E80" s="15"/>
      <c r="F80" s="57" t="s">
        <v>27</v>
      </c>
      <c r="G80" s="6"/>
    </row>
    <row r="81" spans="2:7" ht="20.100000000000001" customHeight="1" x14ac:dyDescent="0.2">
      <c r="B81" s="6"/>
      <c r="C81" s="14"/>
      <c r="D81" s="13" t="s">
        <v>28</v>
      </c>
      <c r="E81" s="15"/>
      <c r="F81" s="58"/>
      <c r="G81" s="6"/>
    </row>
    <row r="82" spans="2:7" ht="20.100000000000001" customHeight="1" x14ac:dyDescent="0.2">
      <c r="B82" s="6"/>
      <c r="C82" s="14"/>
      <c r="D82" s="13" t="s">
        <v>29</v>
      </c>
      <c r="E82" s="15"/>
      <c r="F82" s="59"/>
      <c r="G82" s="6"/>
    </row>
    <row r="83" spans="2:7" ht="20.100000000000001" customHeight="1" x14ac:dyDescent="0.2">
      <c r="B83" s="6"/>
      <c r="C83" s="14"/>
      <c r="D83" s="13" t="s">
        <v>30</v>
      </c>
      <c r="E83" s="15"/>
      <c r="F83" s="58"/>
      <c r="G83" s="6"/>
    </row>
    <row r="84" spans="2:7" ht="3" customHeight="1" x14ac:dyDescent="0.2">
      <c r="B84" s="6"/>
      <c r="C84" s="3"/>
      <c r="D84" s="4"/>
      <c r="E84" s="4"/>
      <c r="F84" s="60"/>
      <c r="G84" s="6"/>
    </row>
    <row r="85" spans="2:7" ht="15" x14ac:dyDescent="0.2">
      <c r="F85" s="61"/>
    </row>
    <row r="86" spans="2:7" ht="15" x14ac:dyDescent="0.2">
      <c r="F86" s="61"/>
    </row>
    <row r="87" spans="2:7" ht="3" customHeight="1" x14ac:dyDescent="0.2">
      <c r="B87" s="6"/>
      <c r="C87" s="3"/>
      <c r="D87" s="4"/>
      <c r="E87" s="5"/>
      <c r="F87" s="60"/>
      <c r="G87" s="6"/>
    </row>
    <row r="88" spans="2:7" ht="15" x14ac:dyDescent="0.2">
      <c r="B88" s="6"/>
      <c r="C88"/>
      <c r="D88" s="7" t="s">
        <v>18</v>
      </c>
      <c r="F88" s="62">
        <f>AssessmentDate</f>
        <v>43089</v>
      </c>
      <c r="G88" s="6"/>
    </row>
    <row r="89" spans="2:7" ht="3" customHeight="1" x14ac:dyDescent="0.2">
      <c r="B89" s="6"/>
      <c r="C89" s="3"/>
      <c r="D89" s="4"/>
      <c r="E89" s="5"/>
      <c r="F89" s="60"/>
      <c r="G89" s="6"/>
    </row>
    <row r="90" spans="2:7" ht="99.95" customHeight="1" x14ac:dyDescent="0.2">
      <c r="B90" s="6"/>
      <c r="C90" s="12">
        <v>7</v>
      </c>
      <c r="D90" s="13" t="s">
        <v>19</v>
      </c>
      <c r="E90" s="21"/>
      <c r="F90" s="22" t="str">
        <f>BD!C45</f>
        <v>Reserved</v>
      </c>
      <c r="G90" s="6"/>
    </row>
    <row r="91" spans="2:7" ht="65.099999999999994" customHeight="1" x14ac:dyDescent="0.2">
      <c r="B91" s="6"/>
      <c r="C91" s="14"/>
      <c r="D91" s="39" t="s">
        <v>20</v>
      </c>
      <c r="E91" s="15"/>
      <c r="F91" s="57" t="s">
        <v>21</v>
      </c>
      <c r="G91" s="6"/>
    </row>
    <row r="92" spans="2:7" ht="65.099999999999994" customHeight="1" x14ac:dyDescent="0.2">
      <c r="B92" s="6"/>
      <c r="C92" s="14"/>
      <c r="D92" s="10" t="s">
        <v>22</v>
      </c>
      <c r="E92" s="15"/>
      <c r="F92" s="57" t="s">
        <v>23</v>
      </c>
      <c r="G92" s="6"/>
    </row>
    <row r="93" spans="2:7" ht="80.099999999999994" customHeight="1" x14ac:dyDescent="0.2">
      <c r="B93" s="6"/>
      <c r="C93" s="14"/>
      <c r="D93" s="10" t="s">
        <v>24</v>
      </c>
      <c r="E93" s="15"/>
      <c r="F93" s="57" t="s">
        <v>25</v>
      </c>
      <c r="G93" s="6"/>
    </row>
    <row r="94" spans="2:7" ht="39.950000000000003" customHeight="1" x14ac:dyDescent="0.2">
      <c r="B94" s="6"/>
      <c r="C94" s="14"/>
      <c r="D94" s="13" t="s">
        <v>26</v>
      </c>
      <c r="E94" s="15"/>
      <c r="F94" s="57" t="s">
        <v>27</v>
      </c>
      <c r="G94" s="6"/>
    </row>
    <row r="95" spans="2:7" ht="20.100000000000001" customHeight="1" x14ac:dyDescent="0.2">
      <c r="B95" s="6"/>
      <c r="C95" s="14"/>
      <c r="D95" s="13" t="s">
        <v>28</v>
      </c>
      <c r="E95" s="15"/>
      <c r="F95" s="58"/>
      <c r="G95" s="6"/>
    </row>
    <row r="96" spans="2:7" ht="20.100000000000001" customHeight="1" x14ac:dyDescent="0.2">
      <c r="B96" s="6"/>
      <c r="C96" s="14"/>
      <c r="D96" s="13" t="s">
        <v>29</v>
      </c>
      <c r="E96" s="15"/>
      <c r="F96" s="59"/>
      <c r="G96" s="6"/>
    </row>
    <row r="97" spans="2:7" ht="20.100000000000001" customHeight="1" x14ac:dyDescent="0.2">
      <c r="B97" s="6"/>
      <c r="C97" s="14"/>
      <c r="D97" s="13" t="s">
        <v>30</v>
      </c>
      <c r="E97" s="15"/>
      <c r="F97" s="58"/>
      <c r="G97" s="6"/>
    </row>
    <row r="98" spans="2:7" ht="3" customHeight="1" x14ac:dyDescent="0.2">
      <c r="B98" s="6"/>
      <c r="C98" s="3"/>
      <c r="D98" s="4"/>
      <c r="E98" s="4"/>
      <c r="F98" s="60"/>
      <c r="G98" s="6"/>
    </row>
    <row r="99" spans="2:7" ht="15" x14ac:dyDescent="0.2">
      <c r="F99" s="61"/>
    </row>
    <row r="100" spans="2:7" ht="15" x14ac:dyDescent="0.2">
      <c r="F100" s="61"/>
    </row>
    <row r="101" spans="2:7" ht="3" customHeight="1" x14ac:dyDescent="0.2">
      <c r="B101" s="6"/>
      <c r="C101" s="3"/>
      <c r="D101" s="4"/>
      <c r="E101" s="5"/>
      <c r="F101" s="60"/>
      <c r="G101" s="6"/>
    </row>
    <row r="102" spans="2:7" ht="15" x14ac:dyDescent="0.2">
      <c r="B102" s="6"/>
      <c r="C102"/>
      <c r="D102" s="7" t="s">
        <v>18</v>
      </c>
      <c r="F102" s="62">
        <f>AssessmentDate</f>
        <v>43089</v>
      </c>
      <c r="G102" s="6"/>
    </row>
    <row r="103" spans="2:7" ht="3" customHeight="1" x14ac:dyDescent="0.2">
      <c r="B103" s="6"/>
      <c r="C103" s="3"/>
      <c r="D103" s="4"/>
      <c r="E103" s="5"/>
      <c r="F103" s="60"/>
      <c r="G103" s="6"/>
    </row>
    <row r="104" spans="2:7" ht="99.95" customHeight="1" x14ac:dyDescent="0.2">
      <c r="B104" s="6"/>
      <c r="C104" s="12">
        <v>8</v>
      </c>
      <c r="D104" s="13" t="s">
        <v>19</v>
      </c>
      <c r="E104" s="21"/>
      <c r="F104" s="22" t="str">
        <f>BD!C46</f>
        <v>Reserved</v>
      </c>
      <c r="G104" s="6"/>
    </row>
    <row r="105" spans="2:7" ht="65.099999999999994" customHeight="1" x14ac:dyDescent="0.2">
      <c r="B105" s="6"/>
      <c r="C105" s="14"/>
      <c r="D105" s="39" t="s">
        <v>20</v>
      </c>
      <c r="E105" s="15"/>
      <c r="F105" s="57" t="s">
        <v>21</v>
      </c>
      <c r="G105" s="6"/>
    </row>
    <row r="106" spans="2:7" ht="65.099999999999994" customHeight="1" x14ac:dyDescent="0.2">
      <c r="B106" s="6"/>
      <c r="C106" s="14"/>
      <c r="D106" s="10" t="s">
        <v>22</v>
      </c>
      <c r="E106" s="15"/>
      <c r="F106" s="57" t="s">
        <v>23</v>
      </c>
      <c r="G106" s="6"/>
    </row>
    <row r="107" spans="2:7" ht="80.099999999999994" customHeight="1" x14ac:dyDescent="0.2">
      <c r="B107" s="6"/>
      <c r="C107" s="14"/>
      <c r="D107" s="10" t="s">
        <v>24</v>
      </c>
      <c r="E107" s="15"/>
      <c r="F107" s="57" t="s">
        <v>25</v>
      </c>
      <c r="G107" s="6"/>
    </row>
    <row r="108" spans="2:7" ht="39.950000000000003" customHeight="1" x14ac:dyDescent="0.2">
      <c r="B108" s="6"/>
      <c r="C108" s="14"/>
      <c r="D108" s="13" t="s">
        <v>26</v>
      </c>
      <c r="E108" s="15"/>
      <c r="F108" s="57" t="s">
        <v>27</v>
      </c>
      <c r="G108" s="6"/>
    </row>
    <row r="109" spans="2:7" ht="20.100000000000001" customHeight="1" x14ac:dyDescent="0.2">
      <c r="B109" s="6"/>
      <c r="C109" s="14"/>
      <c r="D109" s="13" t="s">
        <v>28</v>
      </c>
      <c r="E109" s="15"/>
      <c r="F109" s="58"/>
      <c r="G109" s="6"/>
    </row>
    <row r="110" spans="2:7" ht="20.100000000000001" customHeight="1" x14ac:dyDescent="0.2">
      <c r="B110" s="6"/>
      <c r="C110" s="14"/>
      <c r="D110" s="13" t="s">
        <v>29</v>
      </c>
      <c r="E110" s="15"/>
      <c r="F110" s="59"/>
      <c r="G110" s="6"/>
    </row>
    <row r="111" spans="2:7" ht="20.100000000000001" customHeight="1" x14ac:dyDescent="0.2">
      <c r="B111" s="6"/>
      <c r="C111" s="14"/>
      <c r="D111" s="13" t="s">
        <v>30</v>
      </c>
      <c r="E111" s="15"/>
      <c r="F111" s="58"/>
      <c r="G111" s="6"/>
    </row>
    <row r="112" spans="2:7" ht="3" customHeight="1" x14ac:dyDescent="0.2">
      <c r="B112" s="6"/>
      <c r="C112" s="3"/>
      <c r="D112" s="4"/>
      <c r="E112" s="4"/>
      <c r="F112" s="60"/>
      <c r="G112" s="6"/>
    </row>
    <row r="113" spans="2:7" ht="15" x14ac:dyDescent="0.2">
      <c r="F113" s="61"/>
    </row>
    <row r="114" spans="2:7" ht="15" x14ac:dyDescent="0.2">
      <c r="F114" s="61"/>
    </row>
    <row r="115" spans="2:7" ht="3" customHeight="1" x14ac:dyDescent="0.2">
      <c r="B115" s="6"/>
      <c r="C115" s="3"/>
      <c r="D115" s="4"/>
      <c r="E115" s="5"/>
      <c r="F115" s="60"/>
      <c r="G115" s="6"/>
    </row>
    <row r="116" spans="2:7" ht="15" x14ac:dyDescent="0.2">
      <c r="B116" s="6"/>
      <c r="C116"/>
      <c r="D116" s="7" t="s">
        <v>18</v>
      </c>
      <c r="F116" s="62">
        <f>AssessmentDate</f>
        <v>43089</v>
      </c>
      <c r="G116" s="6"/>
    </row>
    <row r="117" spans="2:7" ht="3" customHeight="1" x14ac:dyDescent="0.2">
      <c r="B117" s="6"/>
      <c r="C117" s="3"/>
      <c r="D117" s="4"/>
      <c r="E117" s="5"/>
      <c r="F117" s="60"/>
      <c r="G117" s="6"/>
    </row>
    <row r="118" spans="2:7" ht="99.95" customHeight="1" x14ac:dyDescent="0.2">
      <c r="B118" s="6"/>
      <c r="C118" s="12">
        <v>9</v>
      </c>
      <c r="D118" s="13" t="s">
        <v>19</v>
      </c>
      <c r="E118" s="21"/>
      <c r="F118" s="22" t="str">
        <f>BD!C47</f>
        <v>Reserved</v>
      </c>
      <c r="G118" s="6"/>
    </row>
    <row r="119" spans="2:7" ht="65.099999999999994" customHeight="1" x14ac:dyDescent="0.2">
      <c r="B119" s="6"/>
      <c r="C119" s="14"/>
      <c r="D119" s="39" t="s">
        <v>20</v>
      </c>
      <c r="E119" s="15"/>
      <c r="F119" s="57" t="s">
        <v>21</v>
      </c>
      <c r="G119" s="6"/>
    </row>
    <row r="120" spans="2:7" ht="65.099999999999994" customHeight="1" x14ac:dyDescent="0.2">
      <c r="B120" s="6"/>
      <c r="C120" s="14"/>
      <c r="D120" s="10" t="s">
        <v>22</v>
      </c>
      <c r="E120" s="15"/>
      <c r="F120" s="57" t="s">
        <v>23</v>
      </c>
      <c r="G120" s="6"/>
    </row>
    <row r="121" spans="2:7" ht="80.099999999999994" customHeight="1" x14ac:dyDescent="0.2">
      <c r="B121" s="6"/>
      <c r="C121" s="14"/>
      <c r="D121" s="10" t="s">
        <v>24</v>
      </c>
      <c r="E121" s="15"/>
      <c r="F121" s="57" t="s">
        <v>25</v>
      </c>
      <c r="G121" s="6"/>
    </row>
    <row r="122" spans="2:7" ht="39.950000000000003" customHeight="1" x14ac:dyDescent="0.2">
      <c r="B122" s="6"/>
      <c r="C122" s="14"/>
      <c r="D122" s="13" t="s">
        <v>26</v>
      </c>
      <c r="E122" s="15"/>
      <c r="F122" s="57" t="s">
        <v>27</v>
      </c>
      <c r="G122" s="6"/>
    </row>
    <row r="123" spans="2:7" ht="20.100000000000001" customHeight="1" x14ac:dyDescent="0.2">
      <c r="B123" s="6"/>
      <c r="C123" s="14"/>
      <c r="D123" s="13" t="s">
        <v>28</v>
      </c>
      <c r="E123" s="15"/>
      <c r="F123" s="58"/>
      <c r="G123" s="6"/>
    </row>
    <row r="124" spans="2:7" ht="20.100000000000001" customHeight="1" x14ac:dyDescent="0.2">
      <c r="B124" s="6"/>
      <c r="C124" s="14"/>
      <c r="D124" s="13" t="s">
        <v>29</v>
      </c>
      <c r="E124" s="15"/>
      <c r="F124" s="59"/>
      <c r="G124" s="6"/>
    </row>
    <row r="125" spans="2:7" ht="20.100000000000001" customHeight="1" x14ac:dyDescent="0.2">
      <c r="B125" s="6"/>
      <c r="C125" s="14"/>
      <c r="D125" s="13" t="s">
        <v>30</v>
      </c>
      <c r="E125" s="15"/>
      <c r="F125" s="58"/>
      <c r="G125" s="6"/>
    </row>
    <row r="126" spans="2:7" ht="3" customHeight="1" x14ac:dyDescent="0.2">
      <c r="B126" s="6"/>
      <c r="C126" s="3"/>
      <c r="D126" s="4"/>
      <c r="E126" s="4"/>
      <c r="F126" s="60"/>
      <c r="G126" s="6"/>
    </row>
    <row r="127" spans="2:7" ht="15" x14ac:dyDescent="0.2">
      <c r="F127" s="61"/>
    </row>
    <row r="128" spans="2:7" ht="15" x14ac:dyDescent="0.2">
      <c r="F128" s="61"/>
    </row>
    <row r="129" spans="2:7" ht="3" customHeight="1" x14ac:dyDescent="0.2">
      <c r="B129" s="6"/>
      <c r="C129" s="3"/>
      <c r="D129" s="4"/>
      <c r="E129" s="5"/>
      <c r="F129" s="60"/>
      <c r="G129" s="6"/>
    </row>
    <row r="130" spans="2:7" ht="15" x14ac:dyDescent="0.2">
      <c r="B130" s="6"/>
      <c r="C130"/>
      <c r="D130" s="7" t="s">
        <v>18</v>
      </c>
      <c r="F130" s="62">
        <f>AssessmentDate</f>
        <v>43089</v>
      </c>
      <c r="G130" s="6"/>
    </row>
    <row r="131" spans="2:7" ht="3" customHeight="1" x14ac:dyDescent="0.2">
      <c r="B131" s="6"/>
      <c r="C131" s="3"/>
      <c r="D131" s="4"/>
      <c r="E131" s="5"/>
      <c r="F131" s="60"/>
      <c r="G131" s="6"/>
    </row>
    <row r="132" spans="2:7" ht="99.95" customHeight="1" x14ac:dyDescent="0.2">
      <c r="B132" s="6"/>
      <c r="C132" s="12">
        <v>10</v>
      </c>
      <c r="D132" s="13" t="s">
        <v>19</v>
      </c>
      <c r="E132" s="21"/>
      <c r="F132" s="22" t="str">
        <f>BD!C48</f>
        <v>Reserved</v>
      </c>
      <c r="G132" s="6"/>
    </row>
    <row r="133" spans="2:7" ht="65.099999999999994" customHeight="1" x14ac:dyDescent="0.2">
      <c r="B133" s="6"/>
      <c r="C133" s="14"/>
      <c r="D133" s="39" t="s">
        <v>20</v>
      </c>
      <c r="E133" s="15"/>
      <c r="F133" s="57" t="s">
        <v>21</v>
      </c>
      <c r="G133" s="6"/>
    </row>
    <row r="134" spans="2:7" ht="65.099999999999994" customHeight="1" x14ac:dyDescent="0.2">
      <c r="B134" s="6"/>
      <c r="C134" s="14"/>
      <c r="D134" s="10" t="s">
        <v>22</v>
      </c>
      <c r="E134" s="15"/>
      <c r="F134" s="57" t="s">
        <v>23</v>
      </c>
      <c r="G134" s="6"/>
    </row>
    <row r="135" spans="2:7" ht="80.099999999999994" customHeight="1" x14ac:dyDescent="0.2">
      <c r="B135" s="6"/>
      <c r="C135" s="14"/>
      <c r="D135" s="10" t="s">
        <v>24</v>
      </c>
      <c r="E135" s="15"/>
      <c r="F135" s="57" t="s">
        <v>25</v>
      </c>
      <c r="G135" s="6"/>
    </row>
    <row r="136" spans="2:7" ht="39.950000000000003" customHeight="1" x14ac:dyDescent="0.2">
      <c r="B136" s="6"/>
      <c r="C136" s="14"/>
      <c r="D136" s="13" t="s">
        <v>26</v>
      </c>
      <c r="E136" s="15"/>
      <c r="F136" s="57" t="s">
        <v>27</v>
      </c>
      <c r="G136" s="6"/>
    </row>
    <row r="137" spans="2:7" ht="20.100000000000001" customHeight="1" x14ac:dyDescent="0.2">
      <c r="B137" s="6"/>
      <c r="C137" s="14"/>
      <c r="D137" s="13" t="s">
        <v>28</v>
      </c>
      <c r="E137" s="15"/>
      <c r="F137" s="58"/>
      <c r="G137" s="6"/>
    </row>
    <row r="138" spans="2:7" ht="20.100000000000001" customHeight="1" x14ac:dyDescent="0.2">
      <c r="B138" s="6"/>
      <c r="C138" s="14"/>
      <c r="D138" s="13" t="s">
        <v>29</v>
      </c>
      <c r="E138" s="15"/>
      <c r="F138" s="59"/>
      <c r="G138" s="6"/>
    </row>
    <row r="139" spans="2:7" ht="20.100000000000001" customHeight="1" x14ac:dyDescent="0.2">
      <c r="B139" s="6"/>
      <c r="C139" s="14"/>
      <c r="D139" s="13" t="s">
        <v>30</v>
      </c>
      <c r="E139" s="15"/>
      <c r="F139" s="58"/>
      <c r="G139" s="6"/>
    </row>
    <row r="140" spans="2:7" ht="3" customHeight="1" x14ac:dyDescent="0.2">
      <c r="B140" s="6"/>
      <c r="C140" s="3"/>
      <c r="D140" s="4"/>
      <c r="E140" s="4"/>
      <c r="F140" s="4"/>
      <c r="G140" s="6"/>
    </row>
    <row r="141" spans="2:7" x14ac:dyDescent="0.2">
      <c r="D141" s="9" t="s">
        <v>31</v>
      </c>
    </row>
    <row r="146" spans="5:5" x14ac:dyDescent="0.2">
      <c r="E146" s="17"/>
    </row>
  </sheetData>
  <sheetProtection password="A5A0" sheet="1" objects="1" scenarios="1"/>
  <phoneticPr fontId="0" type="noConversion"/>
  <conditionalFormatting sqref="E1">
    <cfRule type="cellIs" dxfId="11" priority="1" stopIfTrue="1" operator="between">
      <formula>4</formula>
      <formula>5</formula>
    </cfRule>
    <cfRule type="cellIs" dxfId="10" priority="2" stopIfTrue="1" operator="between">
      <formula>2</formula>
      <formula>3.9999999999</formula>
    </cfRule>
    <cfRule type="cellIs" dxfId="9" priority="3" stopIfTrue="1" operator="between">
      <formula>1</formula>
      <formula>1.9999999999</formula>
    </cfRule>
  </conditionalFormatting>
  <conditionalFormatting sqref="E6 E20 E34 E48 E62 E76 E90 E104 E118 E132">
    <cfRule type="cellIs" dxfId="8" priority="4" stopIfTrue="1" operator="between">
      <formula>4</formula>
      <formula>5</formula>
    </cfRule>
    <cfRule type="cellIs" dxfId="7" priority="5" stopIfTrue="1" operator="between">
      <formula>2</formula>
      <formula>3.9999999999</formula>
    </cfRule>
    <cfRule type="cellIs" dxfId="6" priority="6" stopIfTrue="1" operator="between">
      <formula>0.0000000001</formula>
      <formula>1.9999999999</formula>
    </cfRule>
  </conditionalFormatting>
  <dataValidations count="6">
    <dataValidation type="date" allowBlank="1" showInputMessage="1" showErrorMessage="1" errorTitle="Date Field" error="Input date; example: 15-Jan-06" promptTitle="Input Date (example: 15-Mar-06)" sqref="F111 F125 F123 F97 F109 F13 F11 F27 F25 F41 F39 F55 F53 F69 F67 F83 F81 F95 F139 F137" xr:uid="{00000000-0002-0000-0500-000000000000}">
      <formula1>38718</formula1>
      <formula2>44196</formula2>
    </dataValidation>
    <dataValidation type="decimal" allowBlank="1" showInputMessage="1" showErrorMessage="1" errorTitle="Percent Field (fraction of %)" error="Input as a fraction of percent (.25 = 25%)" promptTitle="Percent Field" sqref="F124 F96 F110 F12 F26 F40 F54 F68 F82 F138" xr:uid="{00000000-0002-0000-0500-000001000000}">
      <formula1>0</formula1>
      <formula2>1</formula2>
    </dataValidation>
    <dataValidation type="textLength" allowBlank="1" showInputMessage="1" showErrorMessage="1" error="Text entry too long to view or print (press Retry, not Cancel)" sqref="F7:F8 F21:F22 F35:F36 F49:F50 F63:F64 F77:F78 F91:F92 F105:F106 F119:F120 F133:F134" xr:uid="{00000000-0002-0000-0500-000002000000}">
      <formula1>0</formula1>
      <formula2>400</formula2>
    </dataValidation>
    <dataValidation type="textLength" allowBlank="1" showInputMessage="1" showErrorMessage="1" error="Text entry too long to view or print (press Retry, not Cancel)" sqref="F10 F24 F38 F52 F66 F80 F94 F108 F122 F136" xr:uid="{00000000-0002-0000-0500-000003000000}">
      <formula1>0</formula1>
      <formula2>240</formula2>
    </dataValidation>
    <dataValidation type="textLength" allowBlank="1" showInputMessage="1" showErrorMessage="1" error="Text entry too long to view or print (press Retry, not Cancel)" sqref="F9 F23 F37 F51 F65 F79 F93 F107 F121 F135" xr:uid="{00000000-0002-0000-0500-000004000000}">
      <formula1>0</formula1>
      <formula2>490</formula2>
    </dataValidation>
    <dataValidation type="decimal" allowBlank="1" showInputMessage="1" showErrorMessage="1" error="Please input a decimal between 1 and 5" sqref="E6 E20 E34 E48 E62 E76 E90 E104 E118 E132" xr:uid="{00000000-0002-0000-0500-000005000000}">
      <formula1>1</formula1>
      <formula2>5</formula2>
    </dataValidation>
  </dataValidations>
  <hyperlinks>
    <hyperlink ref="D141" location="top04" display="Go to top of this worksheet" xr:uid="{00000000-0004-0000-0500-000000000000}"/>
  </hyperlinks>
  <pageMargins left="0.13" right="0.47" top="1" bottom="1" header="0.5" footer="0.5"/>
  <pageSetup orientation="landscape" horizontalDpi="4294967293" verticalDpi="0" r:id="rId1"/>
  <headerFooter alignWithMargins="0">
    <oddHeader>&amp;F</oddHeader>
    <oddFooter>&amp;CCopyright (c) 2005 AfCI Inc. All Rights Reserved&amp;RPage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B1:G146"/>
  <sheetViews>
    <sheetView showGridLines="0" showRowColHeaders="0" zoomScaleNormal="100" workbookViewId="0">
      <pane xSplit="3" ySplit="1" topLeftCell="D2" activePane="bottomRight" state="frozen"/>
      <selection pane="topRight" activeCell="D1" sqref="D1"/>
      <selection pane="bottomLeft" activeCell="A2" sqref="A2"/>
      <selection pane="bottomRight" activeCell="F36" sqref="F36"/>
    </sheetView>
  </sheetViews>
  <sheetFormatPr defaultRowHeight="12.75" x14ac:dyDescent="0.2"/>
  <cols>
    <col min="1" max="1" width="2.7109375" customWidth="1"/>
    <col min="2" max="2" width="0.85546875" customWidth="1"/>
    <col min="3" max="3" width="4.42578125" style="1" customWidth="1"/>
    <col min="4" max="4" width="34.5703125" customWidth="1"/>
    <col min="5" max="5" width="6" style="2" customWidth="1"/>
    <col min="6" max="6" width="84.85546875" customWidth="1"/>
    <col min="7" max="7" width="0.85546875" customWidth="1"/>
    <col min="8" max="8" width="8.7109375" customWidth="1"/>
    <col min="9" max="9" width="3.42578125" customWidth="1"/>
    <col min="10" max="10" width="0.85546875" customWidth="1"/>
    <col min="11" max="11" width="10.7109375" customWidth="1"/>
    <col min="12" max="12" width="0.85546875" customWidth="1"/>
  </cols>
  <sheetData>
    <row r="1" spans="2:7" x14ac:dyDescent="0.2">
      <c r="C1"/>
      <c r="D1" t="s">
        <v>17</v>
      </c>
      <c r="E1" s="16">
        <f>IF(ISERROR(AVERAGE(E6,E20,E34,E48,E62,E76,E90,E104,E118,E132)),"",AVERAGE(E6,E20,E34,E48,E62,E76,E90,E104,E118,E132))</f>
        <v>3.1666666666666665</v>
      </c>
      <c r="F1" s="20" t="str">
        <f>BD!C8</f>
        <v>RECOVER (RC)</v>
      </c>
    </row>
    <row r="2" spans="2:7" x14ac:dyDescent="0.2">
      <c r="C2"/>
    </row>
    <row r="3" spans="2:7" ht="3" customHeight="1" x14ac:dyDescent="0.2">
      <c r="B3" s="6"/>
      <c r="C3" s="3"/>
      <c r="D3" s="4"/>
      <c r="E3" s="5"/>
      <c r="F3" s="4"/>
      <c r="G3" s="6"/>
    </row>
    <row r="4" spans="2:7" x14ac:dyDescent="0.2">
      <c r="B4" s="6"/>
      <c r="C4"/>
      <c r="D4" s="7" t="s">
        <v>18</v>
      </c>
      <c r="F4" s="11">
        <f>AssessmentDate</f>
        <v>43089</v>
      </c>
      <c r="G4" s="6"/>
    </row>
    <row r="5" spans="2:7" ht="3" customHeight="1" x14ac:dyDescent="0.2">
      <c r="B5" s="6"/>
      <c r="C5" s="3"/>
      <c r="D5" s="4"/>
      <c r="E5" s="5"/>
      <c r="F5" s="4"/>
      <c r="G5" s="6"/>
    </row>
    <row r="6" spans="2:7" ht="99.95" customHeight="1" x14ac:dyDescent="0.2">
      <c r="B6" s="6"/>
      <c r="C6" s="12">
        <v>1</v>
      </c>
      <c r="D6" s="13" t="s">
        <v>19</v>
      </c>
      <c r="E6" s="21">
        <f>SMcyber!BT3</f>
        <v>4</v>
      </c>
      <c r="F6" s="22" t="str">
        <f>BD!C49</f>
        <v>1. Recovery Planning (RC.RP): To what extent are recovery processes and procedures executed and maintained to ensure timely restoration of systems or assets affected by cybersecurity events?</v>
      </c>
      <c r="G6" s="6"/>
    </row>
    <row r="7" spans="2:7" ht="65.099999999999994" customHeight="1" x14ac:dyDescent="0.2">
      <c r="B7" s="6"/>
      <c r="C7" s="14"/>
      <c r="D7" s="39" t="s">
        <v>20</v>
      </c>
      <c r="E7" s="15"/>
      <c r="F7" s="57" t="str">
        <f>SMcyber!BU3</f>
        <v>c20</v>
      </c>
      <c r="G7" s="6"/>
    </row>
    <row r="8" spans="2:7" ht="65.099999999999994" customHeight="1" x14ac:dyDescent="0.2">
      <c r="B8" s="6"/>
      <c r="C8" s="14"/>
      <c r="D8" s="10" t="s">
        <v>22</v>
      </c>
      <c r="E8" s="15"/>
      <c r="F8" s="57" t="s">
        <v>23</v>
      </c>
      <c r="G8" s="6"/>
    </row>
    <row r="9" spans="2:7" ht="80.099999999999994" customHeight="1" x14ac:dyDescent="0.2">
      <c r="B9" s="6"/>
      <c r="C9" s="14"/>
      <c r="D9" s="10" t="s">
        <v>24</v>
      </c>
      <c r="E9" s="15"/>
      <c r="F9" s="57" t="s">
        <v>25</v>
      </c>
      <c r="G9" s="6"/>
    </row>
    <row r="10" spans="2:7" ht="39.950000000000003" customHeight="1" x14ac:dyDescent="0.2">
      <c r="B10" s="6"/>
      <c r="C10" s="14"/>
      <c r="D10" s="13" t="s">
        <v>26</v>
      </c>
      <c r="E10" s="15"/>
      <c r="F10" s="57" t="s">
        <v>27</v>
      </c>
      <c r="G10" s="6"/>
    </row>
    <row r="11" spans="2:7" ht="20.100000000000001" customHeight="1" x14ac:dyDescent="0.2">
      <c r="B11" s="6"/>
      <c r="C11" s="14"/>
      <c r="D11" s="13" t="s">
        <v>28</v>
      </c>
      <c r="E11" s="15"/>
      <c r="F11" s="58"/>
      <c r="G11" s="6"/>
    </row>
    <row r="12" spans="2:7" ht="20.100000000000001" customHeight="1" x14ac:dyDescent="0.2">
      <c r="B12" s="6"/>
      <c r="C12" s="14"/>
      <c r="D12" s="13" t="s">
        <v>29</v>
      </c>
      <c r="E12" s="15"/>
      <c r="F12" s="59"/>
      <c r="G12" s="6"/>
    </row>
    <row r="13" spans="2:7" ht="20.100000000000001" customHeight="1" x14ac:dyDescent="0.2">
      <c r="B13" s="6"/>
      <c r="C13" s="14"/>
      <c r="D13" s="13" t="s">
        <v>30</v>
      </c>
      <c r="E13" s="15"/>
      <c r="F13" s="58"/>
      <c r="G13" s="6"/>
    </row>
    <row r="14" spans="2:7" ht="3" customHeight="1" x14ac:dyDescent="0.2">
      <c r="B14" s="6"/>
      <c r="C14" s="3"/>
      <c r="D14" s="4"/>
      <c r="E14" s="4"/>
      <c r="F14" s="60"/>
      <c r="G14" s="6"/>
    </row>
    <row r="15" spans="2:7" ht="15" x14ac:dyDescent="0.2">
      <c r="D15" s="7"/>
      <c r="E15"/>
      <c r="F15" s="61"/>
    </row>
    <row r="16" spans="2:7" ht="15" x14ac:dyDescent="0.2">
      <c r="D16" s="7"/>
      <c r="E16"/>
      <c r="F16" s="61"/>
    </row>
    <row r="17" spans="2:7" ht="3" customHeight="1" x14ac:dyDescent="0.2">
      <c r="B17" s="6"/>
      <c r="C17" s="3"/>
      <c r="D17" s="4"/>
      <c r="E17" s="5"/>
      <c r="F17" s="60"/>
      <c r="G17" s="6"/>
    </row>
    <row r="18" spans="2:7" ht="15" x14ac:dyDescent="0.2">
      <c r="B18" s="6"/>
      <c r="C18"/>
      <c r="D18" s="7" t="s">
        <v>18</v>
      </c>
      <c r="F18" s="62">
        <f>AssessmentDate</f>
        <v>43089</v>
      </c>
      <c r="G18" s="6"/>
    </row>
    <row r="19" spans="2:7" ht="3" customHeight="1" x14ac:dyDescent="0.2">
      <c r="B19" s="6"/>
      <c r="C19" s="3"/>
      <c r="D19" s="4"/>
      <c r="E19" s="5"/>
      <c r="F19" s="60"/>
      <c r="G19" s="6"/>
    </row>
    <row r="20" spans="2:7" ht="99.95" customHeight="1" x14ac:dyDescent="0.2">
      <c r="B20" s="6"/>
      <c r="C20" s="12">
        <v>2</v>
      </c>
      <c r="D20" s="13" t="s">
        <v>19</v>
      </c>
      <c r="E20" s="21">
        <f>SMcyber!BW3</f>
        <v>4</v>
      </c>
      <c r="F20" s="22" t="str">
        <f>BD!C50</f>
        <v>2. Improvements (RC.IM): To what extent are recovery planning and processes improved by incorporating lessons learned into future activities?</v>
      </c>
      <c r="G20" s="6"/>
    </row>
    <row r="21" spans="2:7" ht="65.099999999999994" customHeight="1" x14ac:dyDescent="0.2">
      <c r="B21" s="6"/>
      <c r="C21" s="14"/>
      <c r="D21" s="39" t="s">
        <v>20</v>
      </c>
      <c r="E21" s="15"/>
      <c r="F21" s="57" t="str">
        <f>SMcyber!BX3</f>
        <v>c21</v>
      </c>
      <c r="G21" s="6"/>
    </row>
    <row r="22" spans="2:7" ht="65.099999999999994" customHeight="1" x14ac:dyDescent="0.2">
      <c r="B22" s="6"/>
      <c r="C22" s="14"/>
      <c r="D22" s="10" t="s">
        <v>22</v>
      </c>
      <c r="E22" s="15"/>
      <c r="F22" s="57" t="s">
        <v>23</v>
      </c>
      <c r="G22" s="6"/>
    </row>
    <row r="23" spans="2:7" ht="80.099999999999994" customHeight="1" x14ac:dyDescent="0.2">
      <c r="B23" s="6"/>
      <c r="C23" s="14"/>
      <c r="D23" s="10" t="s">
        <v>24</v>
      </c>
      <c r="E23" s="15"/>
      <c r="F23" s="57" t="s">
        <v>25</v>
      </c>
      <c r="G23" s="6"/>
    </row>
    <row r="24" spans="2:7" ht="39.950000000000003" customHeight="1" x14ac:dyDescent="0.2">
      <c r="B24" s="6"/>
      <c r="C24" s="14"/>
      <c r="D24" s="13" t="s">
        <v>26</v>
      </c>
      <c r="E24" s="15"/>
      <c r="F24" s="57" t="s">
        <v>27</v>
      </c>
      <c r="G24" s="6"/>
    </row>
    <row r="25" spans="2:7" ht="20.100000000000001" customHeight="1" x14ac:dyDescent="0.2">
      <c r="B25" s="6"/>
      <c r="C25" s="14"/>
      <c r="D25" s="13" t="s">
        <v>28</v>
      </c>
      <c r="E25" s="15"/>
      <c r="F25" s="58"/>
      <c r="G25" s="6"/>
    </row>
    <row r="26" spans="2:7" ht="20.100000000000001" customHeight="1" x14ac:dyDescent="0.2">
      <c r="B26" s="6"/>
      <c r="C26" s="14"/>
      <c r="D26" s="13" t="s">
        <v>29</v>
      </c>
      <c r="E26" s="15"/>
      <c r="F26" s="59"/>
      <c r="G26" s="6"/>
    </row>
    <row r="27" spans="2:7" ht="20.100000000000001" customHeight="1" x14ac:dyDescent="0.2">
      <c r="B27" s="6"/>
      <c r="C27" s="14"/>
      <c r="D27" s="13" t="s">
        <v>30</v>
      </c>
      <c r="E27" s="15"/>
      <c r="F27" s="58"/>
      <c r="G27" s="6"/>
    </row>
    <row r="28" spans="2:7" ht="3" customHeight="1" x14ac:dyDescent="0.2">
      <c r="B28" s="6"/>
      <c r="C28" s="3"/>
      <c r="D28" s="4"/>
      <c r="E28" s="4"/>
      <c r="F28" s="60"/>
      <c r="G28" s="6"/>
    </row>
    <row r="29" spans="2:7" ht="15" x14ac:dyDescent="0.2">
      <c r="F29" s="61"/>
    </row>
    <row r="30" spans="2:7" ht="15" x14ac:dyDescent="0.2">
      <c r="F30" s="61"/>
    </row>
    <row r="31" spans="2:7" ht="3" customHeight="1" x14ac:dyDescent="0.2">
      <c r="B31" s="6"/>
      <c r="C31" s="3"/>
      <c r="D31" s="4"/>
      <c r="E31" s="5"/>
      <c r="F31" s="60"/>
      <c r="G31" s="6"/>
    </row>
    <row r="32" spans="2:7" ht="15" x14ac:dyDescent="0.2">
      <c r="B32" s="6"/>
      <c r="C32"/>
      <c r="D32" s="7" t="s">
        <v>18</v>
      </c>
      <c r="F32" s="62">
        <f>AssessmentDate</f>
        <v>43089</v>
      </c>
      <c r="G32" s="6"/>
    </row>
    <row r="33" spans="2:7" ht="3" customHeight="1" x14ac:dyDescent="0.2">
      <c r="B33" s="6"/>
      <c r="C33" s="3"/>
      <c r="D33" s="4"/>
      <c r="E33" s="5"/>
      <c r="F33" s="60"/>
      <c r="G33" s="6"/>
    </row>
    <row r="34" spans="2:7" ht="99.95" customHeight="1" x14ac:dyDescent="0.2">
      <c r="B34" s="6"/>
      <c r="C34" s="12">
        <v>3</v>
      </c>
      <c r="D34" s="13" t="s">
        <v>19</v>
      </c>
      <c r="E34" s="21">
        <v>1.5</v>
      </c>
      <c r="F34" s="22" t="str">
        <f>BD!C51</f>
        <v xml:space="preserve">3. Communications (RC.CO): To what extent are restoration activities coordinated with internal and external parties, such as coordinating centers, Internet Service Providers, owners of attacking systems, victims, other Computer Security Incident Response Teams (CIRTs), and vendors? </v>
      </c>
      <c r="G34" s="6"/>
    </row>
    <row r="35" spans="2:7" ht="65.099999999999994" customHeight="1" x14ac:dyDescent="0.2">
      <c r="B35" s="6"/>
      <c r="C35" s="14"/>
      <c r="D35" s="39" t="s">
        <v>20</v>
      </c>
      <c r="E35" s="15"/>
      <c r="F35" s="57" t="str">
        <f>SMcyber!CA3</f>
        <v>c22</v>
      </c>
      <c r="G35" s="6"/>
    </row>
    <row r="36" spans="2:7" ht="65.099999999999994" customHeight="1" x14ac:dyDescent="0.2">
      <c r="B36" s="6"/>
      <c r="C36" s="14"/>
      <c r="D36" s="10" t="s">
        <v>22</v>
      </c>
      <c r="E36" s="15"/>
      <c r="F36" s="57" t="s">
        <v>23</v>
      </c>
      <c r="G36" s="6"/>
    </row>
    <row r="37" spans="2:7" ht="80.099999999999994" customHeight="1" x14ac:dyDescent="0.2">
      <c r="B37" s="6"/>
      <c r="C37" s="14"/>
      <c r="D37" s="10" t="s">
        <v>24</v>
      </c>
      <c r="E37" s="15"/>
      <c r="F37" s="57" t="s">
        <v>25</v>
      </c>
      <c r="G37" s="6"/>
    </row>
    <row r="38" spans="2:7" ht="39.950000000000003" customHeight="1" x14ac:dyDescent="0.2">
      <c r="B38" s="6"/>
      <c r="C38" s="14"/>
      <c r="D38" s="13" t="s">
        <v>26</v>
      </c>
      <c r="E38" s="15"/>
      <c r="F38" s="57" t="s">
        <v>27</v>
      </c>
      <c r="G38" s="6"/>
    </row>
    <row r="39" spans="2:7" ht="20.100000000000001" customHeight="1" x14ac:dyDescent="0.2">
      <c r="B39" s="6"/>
      <c r="C39" s="14"/>
      <c r="D39" s="13" t="s">
        <v>28</v>
      </c>
      <c r="E39" s="15"/>
      <c r="F39" s="58"/>
      <c r="G39" s="6"/>
    </row>
    <row r="40" spans="2:7" ht="20.100000000000001" customHeight="1" x14ac:dyDescent="0.2">
      <c r="B40" s="6"/>
      <c r="C40" s="14"/>
      <c r="D40" s="13" t="s">
        <v>29</v>
      </c>
      <c r="E40" s="15"/>
      <c r="F40" s="59"/>
      <c r="G40" s="6"/>
    </row>
    <row r="41" spans="2:7" ht="20.100000000000001" customHeight="1" x14ac:dyDescent="0.2">
      <c r="B41" s="6"/>
      <c r="C41" s="14"/>
      <c r="D41" s="13" t="s">
        <v>30</v>
      </c>
      <c r="E41" s="15"/>
      <c r="F41" s="58"/>
      <c r="G41" s="6"/>
    </row>
    <row r="42" spans="2:7" ht="3" customHeight="1" x14ac:dyDescent="0.2">
      <c r="B42" s="6"/>
      <c r="C42" s="3"/>
      <c r="D42" s="4"/>
      <c r="E42" s="4"/>
      <c r="F42" s="60"/>
      <c r="G42" s="6"/>
    </row>
    <row r="43" spans="2:7" ht="15" x14ac:dyDescent="0.2">
      <c r="F43" s="61"/>
    </row>
    <row r="44" spans="2:7" ht="15" x14ac:dyDescent="0.2">
      <c r="F44" s="61"/>
    </row>
    <row r="45" spans="2:7" ht="3" customHeight="1" x14ac:dyDescent="0.2">
      <c r="B45" s="6"/>
      <c r="C45" s="3"/>
      <c r="D45" s="4"/>
      <c r="E45" s="5"/>
      <c r="F45" s="60"/>
      <c r="G45" s="6"/>
    </row>
    <row r="46" spans="2:7" ht="15" x14ac:dyDescent="0.2">
      <c r="B46" s="6"/>
      <c r="C46"/>
      <c r="D46" s="7" t="s">
        <v>18</v>
      </c>
      <c r="F46" s="62">
        <f>AssessmentDate</f>
        <v>43089</v>
      </c>
      <c r="G46" s="6"/>
    </row>
    <row r="47" spans="2:7" ht="3" customHeight="1" x14ac:dyDescent="0.2">
      <c r="B47" s="6"/>
      <c r="C47" s="3"/>
      <c r="D47" s="4"/>
      <c r="E47" s="5"/>
      <c r="F47" s="60"/>
      <c r="G47" s="6"/>
    </row>
    <row r="48" spans="2:7" ht="99.95" customHeight="1" x14ac:dyDescent="0.2">
      <c r="B48" s="6"/>
      <c r="C48" s="12">
        <v>4</v>
      </c>
      <c r="D48" s="13" t="s">
        <v>19</v>
      </c>
      <c r="E48" s="21"/>
      <c r="F48" s="22" t="str">
        <f>BD!C52</f>
        <v>Reserved</v>
      </c>
      <c r="G48" s="6"/>
    </row>
    <row r="49" spans="2:7" ht="65.099999999999994" customHeight="1" x14ac:dyDescent="0.2">
      <c r="B49" s="6"/>
      <c r="C49" s="14"/>
      <c r="D49" s="39" t="s">
        <v>20</v>
      </c>
      <c r="E49" s="15"/>
      <c r="F49" s="57" t="s">
        <v>21</v>
      </c>
      <c r="G49" s="6"/>
    </row>
    <row r="50" spans="2:7" ht="65.099999999999994" customHeight="1" x14ac:dyDescent="0.2">
      <c r="B50" s="6"/>
      <c r="C50" s="14"/>
      <c r="D50" s="10" t="s">
        <v>22</v>
      </c>
      <c r="E50" s="15"/>
      <c r="F50" s="57" t="s">
        <v>23</v>
      </c>
      <c r="G50" s="6"/>
    </row>
    <row r="51" spans="2:7" ht="80.099999999999994" customHeight="1" x14ac:dyDescent="0.2">
      <c r="B51" s="6"/>
      <c r="C51" s="14"/>
      <c r="D51" s="10" t="s">
        <v>24</v>
      </c>
      <c r="E51" s="15"/>
      <c r="F51" s="57" t="s">
        <v>25</v>
      </c>
      <c r="G51" s="6"/>
    </row>
    <row r="52" spans="2:7" ht="39.950000000000003" customHeight="1" x14ac:dyDescent="0.2">
      <c r="B52" s="6"/>
      <c r="C52" s="14"/>
      <c r="D52" s="13" t="s">
        <v>26</v>
      </c>
      <c r="E52" s="15"/>
      <c r="F52" s="57" t="s">
        <v>27</v>
      </c>
      <c r="G52" s="6"/>
    </row>
    <row r="53" spans="2:7" ht="20.100000000000001" customHeight="1" x14ac:dyDescent="0.2">
      <c r="B53" s="6"/>
      <c r="C53" s="14"/>
      <c r="D53" s="13" t="s">
        <v>28</v>
      </c>
      <c r="E53" s="15"/>
      <c r="F53" s="58"/>
      <c r="G53" s="6"/>
    </row>
    <row r="54" spans="2:7" ht="20.100000000000001" customHeight="1" x14ac:dyDescent="0.2">
      <c r="B54" s="6"/>
      <c r="C54" s="14"/>
      <c r="D54" s="13" t="s">
        <v>29</v>
      </c>
      <c r="E54" s="15"/>
      <c r="F54" s="59"/>
      <c r="G54" s="6"/>
    </row>
    <row r="55" spans="2:7" ht="20.100000000000001" customHeight="1" x14ac:dyDescent="0.2">
      <c r="B55" s="6"/>
      <c r="C55" s="14"/>
      <c r="D55" s="13" t="s">
        <v>30</v>
      </c>
      <c r="E55" s="15"/>
      <c r="F55" s="58"/>
      <c r="G55" s="6"/>
    </row>
    <row r="56" spans="2:7" ht="3" customHeight="1" x14ac:dyDescent="0.2">
      <c r="B56" s="6"/>
      <c r="C56" s="3"/>
      <c r="D56" s="4"/>
      <c r="E56" s="4"/>
      <c r="F56" s="60"/>
      <c r="G56" s="6"/>
    </row>
    <row r="57" spans="2:7" ht="15" x14ac:dyDescent="0.2">
      <c r="F57" s="61"/>
    </row>
    <row r="58" spans="2:7" ht="15" x14ac:dyDescent="0.2">
      <c r="F58" s="61"/>
    </row>
    <row r="59" spans="2:7" ht="3" customHeight="1" x14ac:dyDescent="0.2">
      <c r="B59" s="6"/>
      <c r="C59" s="3"/>
      <c r="D59" s="4"/>
      <c r="E59" s="5"/>
      <c r="F59" s="60"/>
      <c r="G59" s="6"/>
    </row>
    <row r="60" spans="2:7" ht="15" x14ac:dyDescent="0.2">
      <c r="B60" s="6"/>
      <c r="C60"/>
      <c r="D60" s="7" t="s">
        <v>18</v>
      </c>
      <c r="F60" s="62">
        <f>AssessmentDate</f>
        <v>43089</v>
      </c>
      <c r="G60" s="6"/>
    </row>
    <row r="61" spans="2:7" ht="3" customHeight="1" x14ac:dyDescent="0.2">
      <c r="B61" s="6"/>
      <c r="C61" s="3"/>
      <c r="D61" s="4"/>
      <c r="E61" s="5"/>
      <c r="F61" s="60"/>
      <c r="G61" s="6"/>
    </row>
    <row r="62" spans="2:7" ht="99.95" customHeight="1" x14ac:dyDescent="0.2">
      <c r="B62" s="6"/>
      <c r="C62" s="12">
        <v>5</v>
      </c>
      <c r="D62" s="13" t="s">
        <v>19</v>
      </c>
      <c r="E62" s="21"/>
      <c r="F62" s="22" t="str">
        <f>BD!C53</f>
        <v>Reserved</v>
      </c>
      <c r="G62" s="6"/>
    </row>
    <row r="63" spans="2:7" ht="65.099999999999994" customHeight="1" x14ac:dyDescent="0.2">
      <c r="B63" s="6"/>
      <c r="C63" s="14"/>
      <c r="D63" s="39" t="s">
        <v>20</v>
      </c>
      <c r="E63" s="15"/>
      <c r="F63" s="57" t="s">
        <v>21</v>
      </c>
      <c r="G63" s="6"/>
    </row>
    <row r="64" spans="2:7" ht="65.099999999999994" customHeight="1" x14ac:dyDescent="0.2">
      <c r="B64" s="6"/>
      <c r="C64" s="14"/>
      <c r="D64" s="10" t="s">
        <v>22</v>
      </c>
      <c r="E64" s="15"/>
      <c r="F64" s="57" t="s">
        <v>23</v>
      </c>
      <c r="G64" s="6"/>
    </row>
    <row r="65" spans="2:7" ht="80.099999999999994" customHeight="1" x14ac:dyDescent="0.2">
      <c r="B65" s="6"/>
      <c r="C65" s="14"/>
      <c r="D65" s="10" t="s">
        <v>24</v>
      </c>
      <c r="E65" s="15"/>
      <c r="F65" s="57" t="s">
        <v>25</v>
      </c>
      <c r="G65" s="6"/>
    </row>
    <row r="66" spans="2:7" ht="39.950000000000003" customHeight="1" x14ac:dyDescent="0.2">
      <c r="B66" s="6"/>
      <c r="C66" s="14"/>
      <c r="D66" s="13" t="s">
        <v>26</v>
      </c>
      <c r="E66" s="15"/>
      <c r="F66" s="57" t="s">
        <v>27</v>
      </c>
      <c r="G66" s="6"/>
    </row>
    <row r="67" spans="2:7" ht="20.100000000000001" customHeight="1" x14ac:dyDescent="0.2">
      <c r="B67" s="6"/>
      <c r="C67" s="14"/>
      <c r="D67" s="13" t="s">
        <v>28</v>
      </c>
      <c r="E67" s="15"/>
      <c r="F67" s="58"/>
      <c r="G67" s="6"/>
    </row>
    <row r="68" spans="2:7" ht="20.100000000000001" customHeight="1" x14ac:dyDescent="0.2">
      <c r="B68" s="6"/>
      <c r="C68" s="14"/>
      <c r="D68" s="13" t="s">
        <v>29</v>
      </c>
      <c r="E68" s="15"/>
      <c r="F68" s="59"/>
      <c r="G68" s="6"/>
    </row>
    <row r="69" spans="2:7" ht="20.100000000000001" customHeight="1" x14ac:dyDescent="0.2">
      <c r="B69" s="6"/>
      <c r="C69" s="14"/>
      <c r="D69" s="13" t="s">
        <v>30</v>
      </c>
      <c r="E69" s="15"/>
      <c r="F69" s="58"/>
      <c r="G69" s="6"/>
    </row>
    <row r="70" spans="2:7" ht="3" customHeight="1" x14ac:dyDescent="0.2">
      <c r="B70" s="6"/>
      <c r="C70" s="3"/>
      <c r="D70" s="4"/>
      <c r="E70" s="4"/>
      <c r="F70" s="60"/>
      <c r="G70" s="6"/>
    </row>
    <row r="71" spans="2:7" ht="15" x14ac:dyDescent="0.2">
      <c r="F71" s="61"/>
    </row>
    <row r="72" spans="2:7" ht="15" x14ac:dyDescent="0.2">
      <c r="F72" s="61"/>
    </row>
    <row r="73" spans="2:7" ht="3" customHeight="1" x14ac:dyDescent="0.2">
      <c r="B73" s="6"/>
      <c r="C73" s="3"/>
      <c r="D73" s="4"/>
      <c r="E73" s="5"/>
      <c r="F73" s="60"/>
      <c r="G73" s="6"/>
    </row>
    <row r="74" spans="2:7" ht="15" x14ac:dyDescent="0.2">
      <c r="B74" s="6"/>
      <c r="C74"/>
      <c r="D74" s="7" t="s">
        <v>18</v>
      </c>
      <c r="F74" s="62">
        <f>AssessmentDate</f>
        <v>43089</v>
      </c>
      <c r="G74" s="6"/>
    </row>
    <row r="75" spans="2:7" ht="3" customHeight="1" x14ac:dyDescent="0.2">
      <c r="B75" s="6"/>
      <c r="C75" s="3"/>
      <c r="D75" s="4"/>
      <c r="E75" s="5">
        <v>5</v>
      </c>
      <c r="F75" s="60"/>
      <c r="G75" s="6"/>
    </row>
    <row r="76" spans="2:7" ht="99.95" customHeight="1" x14ac:dyDescent="0.2">
      <c r="B76" s="6"/>
      <c r="C76" s="12">
        <v>6</v>
      </c>
      <c r="D76" s="13" t="s">
        <v>19</v>
      </c>
      <c r="E76" s="21"/>
      <c r="F76" s="22" t="str">
        <f>BD!C54</f>
        <v>Reserved</v>
      </c>
      <c r="G76" s="6"/>
    </row>
    <row r="77" spans="2:7" ht="65.099999999999994" customHeight="1" x14ac:dyDescent="0.2">
      <c r="B77" s="6"/>
      <c r="C77" s="14"/>
      <c r="D77" s="39" t="s">
        <v>20</v>
      </c>
      <c r="E77" s="15"/>
      <c r="F77" s="57" t="s">
        <v>21</v>
      </c>
      <c r="G77" s="6"/>
    </row>
    <row r="78" spans="2:7" ht="65.099999999999994" customHeight="1" x14ac:dyDescent="0.2">
      <c r="B78" s="6"/>
      <c r="C78" s="14"/>
      <c r="D78" s="10" t="s">
        <v>22</v>
      </c>
      <c r="E78" s="15"/>
      <c r="F78" s="57" t="s">
        <v>23</v>
      </c>
      <c r="G78" s="6"/>
    </row>
    <row r="79" spans="2:7" ht="80.099999999999994" customHeight="1" x14ac:dyDescent="0.2">
      <c r="B79" s="6"/>
      <c r="C79" s="14"/>
      <c r="D79" s="10" t="s">
        <v>24</v>
      </c>
      <c r="E79" s="15"/>
      <c r="F79" s="57" t="s">
        <v>25</v>
      </c>
      <c r="G79" s="6"/>
    </row>
    <row r="80" spans="2:7" ht="39.950000000000003" customHeight="1" x14ac:dyDescent="0.2">
      <c r="B80" s="6"/>
      <c r="C80" s="14"/>
      <c r="D80" s="13" t="s">
        <v>26</v>
      </c>
      <c r="E80" s="15"/>
      <c r="F80" s="57" t="s">
        <v>27</v>
      </c>
      <c r="G80" s="6"/>
    </row>
    <row r="81" spans="2:7" ht="20.100000000000001" customHeight="1" x14ac:dyDescent="0.2">
      <c r="B81" s="6"/>
      <c r="C81" s="14"/>
      <c r="D81" s="13" t="s">
        <v>28</v>
      </c>
      <c r="E81" s="15"/>
      <c r="F81" s="58"/>
      <c r="G81" s="6"/>
    </row>
    <row r="82" spans="2:7" ht="20.100000000000001" customHeight="1" x14ac:dyDescent="0.2">
      <c r="B82" s="6"/>
      <c r="C82" s="14"/>
      <c r="D82" s="13" t="s">
        <v>29</v>
      </c>
      <c r="E82" s="15"/>
      <c r="F82" s="59"/>
      <c r="G82" s="6"/>
    </row>
    <row r="83" spans="2:7" ht="20.100000000000001" customHeight="1" x14ac:dyDescent="0.2">
      <c r="B83" s="6"/>
      <c r="C83" s="14"/>
      <c r="D83" s="13" t="s">
        <v>30</v>
      </c>
      <c r="E83" s="15"/>
      <c r="F83" s="58"/>
      <c r="G83" s="6"/>
    </row>
    <row r="84" spans="2:7" ht="3" customHeight="1" x14ac:dyDescent="0.2">
      <c r="B84" s="6"/>
      <c r="C84" s="3"/>
      <c r="D84" s="4"/>
      <c r="E84" s="4"/>
      <c r="F84" s="60"/>
      <c r="G84" s="6"/>
    </row>
    <row r="85" spans="2:7" ht="15" x14ac:dyDescent="0.2">
      <c r="F85" s="61"/>
    </row>
    <row r="86" spans="2:7" ht="15" x14ac:dyDescent="0.2">
      <c r="F86" s="61"/>
    </row>
    <row r="87" spans="2:7" ht="3" customHeight="1" x14ac:dyDescent="0.2">
      <c r="B87" s="6"/>
      <c r="C87" s="3"/>
      <c r="D87" s="4"/>
      <c r="E87" s="5"/>
      <c r="F87" s="60"/>
      <c r="G87" s="6"/>
    </row>
    <row r="88" spans="2:7" ht="15" x14ac:dyDescent="0.2">
      <c r="B88" s="6"/>
      <c r="C88"/>
      <c r="D88" s="7" t="s">
        <v>18</v>
      </c>
      <c r="F88" s="62">
        <f>AssessmentDate</f>
        <v>43089</v>
      </c>
      <c r="G88" s="6"/>
    </row>
    <row r="89" spans="2:7" ht="3" customHeight="1" x14ac:dyDescent="0.2">
      <c r="B89" s="6"/>
      <c r="C89" s="3"/>
      <c r="D89" s="4"/>
      <c r="E89" s="5"/>
      <c r="F89" s="60"/>
      <c r="G89" s="6"/>
    </row>
    <row r="90" spans="2:7" ht="99.95" customHeight="1" x14ac:dyDescent="0.2">
      <c r="B90" s="6"/>
      <c r="C90" s="12">
        <v>7</v>
      </c>
      <c r="D90" s="13" t="s">
        <v>19</v>
      </c>
      <c r="E90" s="21"/>
      <c r="F90" s="22" t="str">
        <f>BD!C55</f>
        <v>Reserved</v>
      </c>
      <c r="G90" s="6"/>
    </row>
    <row r="91" spans="2:7" ht="65.099999999999994" customHeight="1" x14ac:dyDescent="0.2">
      <c r="B91" s="6"/>
      <c r="C91" s="14"/>
      <c r="D91" s="39" t="s">
        <v>20</v>
      </c>
      <c r="E91" s="15"/>
      <c r="F91" s="57" t="s">
        <v>21</v>
      </c>
      <c r="G91" s="6"/>
    </row>
    <row r="92" spans="2:7" ht="65.099999999999994" customHeight="1" x14ac:dyDescent="0.2">
      <c r="B92" s="6"/>
      <c r="C92" s="14"/>
      <c r="D92" s="10" t="s">
        <v>22</v>
      </c>
      <c r="E92" s="15"/>
      <c r="F92" s="57" t="s">
        <v>23</v>
      </c>
      <c r="G92" s="6"/>
    </row>
    <row r="93" spans="2:7" ht="80.099999999999994" customHeight="1" x14ac:dyDescent="0.2">
      <c r="B93" s="6"/>
      <c r="C93" s="14"/>
      <c r="D93" s="10" t="s">
        <v>24</v>
      </c>
      <c r="E93" s="15"/>
      <c r="F93" s="57" t="s">
        <v>25</v>
      </c>
      <c r="G93" s="6"/>
    </row>
    <row r="94" spans="2:7" ht="39.950000000000003" customHeight="1" x14ac:dyDescent="0.2">
      <c r="B94" s="6"/>
      <c r="C94" s="14"/>
      <c r="D94" s="13" t="s">
        <v>26</v>
      </c>
      <c r="E94" s="15"/>
      <c r="F94" s="57" t="s">
        <v>27</v>
      </c>
      <c r="G94" s="6"/>
    </row>
    <row r="95" spans="2:7" ht="20.100000000000001" customHeight="1" x14ac:dyDescent="0.2">
      <c r="B95" s="6"/>
      <c r="C95" s="14"/>
      <c r="D95" s="13" t="s">
        <v>28</v>
      </c>
      <c r="E95" s="15"/>
      <c r="F95" s="58"/>
      <c r="G95" s="6"/>
    </row>
    <row r="96" spans="2:7" ht="20.100000000000001" customHeight="1" x14ac:dyDescent="0.2">
      <c r="B96" s="6"/>
      <c r="C96" s="14"/>
      <c r="D96" s="13" t="s">
        <v>29</v>
      </c>
      <c r="E96" s="15"/>
      <c r="F96" s="59"/>
      <c r="G96" s="6"/>
    </row>
    <row r="97" spans="2:7" ht="20.100000000000001" customHeight="1" x14ac:dyDescent="0.2">
      <c r="B97" s="6"/>
      <c r="C97" s="14"/>
      <c r="D97" s="13" t="s">
        <v>30</v>
      </c>
      <c r="E97" s="15"/>
      <c r="F97" s="58"/>
      <c r="G97" s="6"/>
    </row>
    <row r="98" spans="2:7" ht="3" customHeight="1" x14ac:dyDescent="0.2">
      <c r="B98" s="6"/>
      <c r="C98" s="3"/>
      <c r="D98" s="4"/>
      <c r="E98" s="4"/>
      <c r="F98" s="60"/>
      <c r="G98" s="6"/>
    </row>
    <row r="99" spans="2:7" ht="15" x14ac:dyDescent="0.2">
      <c r="F99" s="61"/>
    </row>
    <row r="100" spans="2:7" ht="15" x14ac:dyDescent="0.2">
      <c r="F100" s="61"/>
    </row>
    <row r="101" spans="2:7" ht="3" customHeight="1" x14ac:dyDescent="0.2">
      <c r="B101" s="6"/>
      <c r="C101" s="3"/>
      <c r="D101" s="4"/>
      <c r="E101" s="5"/>
      <c r="F101" s="60"/>
      <c r="G101" s="6"/>
    </row>
    <row r="102" spans="2:7" ht="15" x14ac:dyDescent="0.2">
      <c r="B102" s="6"/>
      <c r="C102"/>
      <c r="D102" s="7" t="s">
        <v>18</v>
      </c>
      <c r="F102" s="62">
        <f>AssessmentDate</f>
        <v>43089</v>
      </c>
      <c r="G102" s="6"/>
    </row>
    <row r="103" spans="2:7" ht="3" customHeight="1" x14ac:dyDescent="0.2">
      <c r="B103" s="6"/>
      <c r="C103" s="3"/>
      <c r="D103" s="4"/>
      <c r="E103" s="5"/>
      <c r="F103" s="60"/>
      <c r="G103" s="6"/>
    </row>
    <row r="104" spans="2:7" ht="99.95" customHeight="1" x14ac:dyDescent="0.2">
      <c r="B104" s="6"/>
      <c r="C104" s="12">
        <v>8</v>
      </c>
      <c r="D104" s="13" t="s">
        <v>19</v>
      </c>
      <c r="E104" s="21"/>
      <c r="F104" s="22" t="str">
        <f>BD!C56</f>
        <v>Reserved</v>
      </c>
      <c r="G104" s="6"/>
    </row>
    <row r="105" spans="2:7" ht="65.099999999999994" customHeight="1" x14ac:dyDescent="0.2">
      <c r="B105" s="6"/>
      <c r="C105" s="14"/>
      <c r="D105" s="39" t="s">
        <v>20</v>
      </c>
      <c r="E105" s="15"/>
      <c r="F105" s="57" t="s">
        <v>21</v>
      </c>
      <c r="G105" s="6"/>
    </row>
    <row r="106" spans="2:7" ht="65.099999999999994" customHeight="1" x14ac:dyDescent="0.2">
      <c r="B106" s="6"/>
      <c r="C106" s="14"/>
      <c r="D106" s="10" t="s">
        <v>22</v>
      </c>
      <c r="E106" s="15"/>
      <c r="F106" s="57" t="s">
        <v>23</v>
      </c>
      <c r="G106" s="6"/>
    </row>
    <row r="107" spans="2:7" ht="80.099999999999994" customHeight="1" x14ac:dyDescent="0.2">
      <c r="B107" s="6"/>
      <c r="C107" s="14"/>
      <c r="D107" s="10" t="s">
        <v>24</v>
      </c>
      <c r="E107" s="15"/>
      <c r="F107" s="57" t="s">
        <v>25</v>
      </c>
      <c r="G107" s="6"/>
    </row>
    <row r="108" spans="2:7" ht="39.950000000000003" customHeight="1" x14ac:dyDescent="0.2">
      <c r="B108" s="6"/>
      <c r="C108" s="14"/>
      <c r="D108" s="13" t="s">
        <v>26</v>
      </c>
      <c r="E108" s="15"/>
      <c r="F108" s="57" t="s">
        <v>27</v>
      </c>
      <c r="G108" s="6"/>
    </row>
    <row r="109" spans="2:7" ht="20.100000000000001" customHeight="1" x14ac:dyDescent="0.2">
      <c r="B109" s="6"/>
      <c r="C109" s="14"/>
      <c r="D109" s="13" t="s">
        <v>28</v>
      </c>
      <c r="E109" s="15"/>
      <c r="F109" s="58"/>
      <c r="G109" s="6"/>
    </row>
    <row r="110" spans="2:7" ht="20.100000000000001" customHeight="1" x14ac:dyDescent="0.2">
      <c r="B110" s="6"/>
      <c r="C110" s="14"/>
      <c r="D110" s="13" t="s">
        <v>29</v>
      </c>
      <c r="E110" s="15"/>
      <c r="F110" s="59"/>
      <c r="G110" s="6"/>
    </row>
    <row r="111" spans="2:7" ht="20.100000000000001" customHeight="1" x14ac:dyDescent="0.2">
      <c r="B111" s="6"/>
      <c r="C111" s="14"/>
      <c r="D111" s="13" t="s">
        <v>30</v>
      </c>
      <c r="E111" s="15"/>
      <c r="F111" s="58"/>
      <c r="G111" s="6"/>
    </row>
    <row r="112" spans="2:7" ht="3" customHeight="1" x14ac:dyDescent="0.2">
      <c r="B112" s="6"/>
      <c r="C112" s="3"/>
      <c r="D112" s="4"/>
      <c r="E112" s="4"/>
      <c r="F112" s="60"/>
      <c r="G112" s="6"/>
    </row>
    <row r="113" spans="2:7" ht="15" x14ac:dyDescent="0.2">
      <c r="F113" s="61"/>
    </row>
    <row r="114" spans="2:7" ht="15" x14ac:dyDescent="0.2">
      <c r="F114" s="61"/>
    </row>
    <row r="115" spans="2:7" ht="3" customHeight="1" x14ac:dyDescent="0.2">
      <c r="B115" s="6"/>
      <c r="C115" s="3"/>
      <c r="D115" s="4"/>
      <c r="E115" s="5"/>
      <c r="F115" s="60"/>
      <c r="G115" s="6"/>
    </row>
    <row r="116" spans="2:7" ht="15" x14ac:dyDescent="0.2">
      <c r="B116" s="6"/>
      <c r="C116"/>
      <c r="D116" s="7" t="s">
        <v>18</v>
      </c>
      <c r="F116" s="62">
        <f>AssessmentDate</f>
        <v>43089</v>
      </c>
      <c r="G116" s="6"/>
    </row>
    <row r="117" spans="2:7" ht="3" customHeight="1" x14ac:dyDescent="0.2">
      <c r="B117" s="6"/>
      <c r="C117" s="3"/>
      <c r="D117" s="4"/>
      <c r="E117" s="5"/>
      <c r="F117" s="60"/>
      <c r="G117" s="6"/>
    </row>
    <row r="118" spans="2:7" ht="99.95" customHeight="1" x14ac:dyDescent="0.2">
      <c r="B118" s="6"/>
      <c r="C118" s="12">
        <v>9</v>
      </c>
      <c r="D118" s="13" t="s">
        <v>19</v>
      </c>
      <c r="E118" s="21"/>
      <c r="F118" s="22" t="str">
        <f>BD!C57</f>
        <v>Reserved</v>
      </c>
      <c r="G118" s="6"/>
    </row>
    <row r="119" spans="2:7" ht="65.099999999999994" customHeight="1" x14ac:dyDescent="0.2">
      <c r="B119" s="6"/>
      <c r="C119" s="14"/>
      <c r="D119" s="39" t="s">
        <v>20</v>
      </c>
      <c r="E119" s="15"/>
      <c r="F119" s="57" t="s">
        <v>21</v>
      </c>
      <c r="G119" s="6"/>
    </row>
    <row r="120" spans="2:7" ht="65.099999999999994" customHeight="1" x14ac:dyDescent="0.2">
      <c r="B120" s="6"/>
      <c r="C120" s="14"/>
      <c r="D120" s="10" t="s">
        <v>22</v>
      </c>
      <c r="E120" s="15"/>
      <c r="F120" s="57" t="s">
        <v>23</v>
      </c>
      <c r="G120" s="6"/>
    </row>
    <row r="121" spans="2:7" ht="80.099999999999994" customHeight="1" x14ac:dyDescent="0.2">
      <c r="B121" s="6"/>
      <c r="C121" s="14"/>
      <c r="D121" s="10" t="s">
        <v>24</v>
      </c>
      <c r="E121" s="15"/>
      <c r="F121" s="57" t="s">
        <v>25</v>
      </c>
      <c r="G121" s="6"/>
    </row>
    <row r="122" spans="2:7" ht="39.950000000000003" customHeight="1" x14ac:dyDescent="0.2">
      <c r="B122" s="6"/>
      <c r="C122" s="14"/>
      <c r="D122" s="13" t="s">
        <v>26</v>
      </c>
      <c r="E122" s="15"/>
      <c r="F122" s="57" t="s">
        <v>27</v>
      </c>
      <c r="G122" s="6"/>
    </row>
    <row r="123" spans="2:7" ht="20.100000000000001" customHeight="1" x14ac:dyDescent="0.2">
      <c r="B123" s="6"/>
      <c r="C123" s="14"/>
      <c r="D123" s="13" t="s">
        <v>28</v>
      </c>
      <c r="E123" s="15"/>
      <c r="F123" s="58"/>
      <c r="G123" s="6"/>
    </row>
    <row r="124" spans="2:7" ht="20.100000000000001" customHeight="1" x14ac:dyDescent="0.2">
      <c r="B124" s="6"/>
      <c r="C124" s="14"/>
      <c r="D124" s="13" t="s">
        <v>29</v>
      </c>
      <c r="E124" s="15"/>
      <c r="F124" s="59"/>
      <c r="G124" s="6"/>
    </row>
    <row r="125" spans="2:7" ht="20.100000000000001" customHeight="1" x14ac:dyDescent="0.2">
      <c r="B125" s="6"/>
      <c r="C125" s="14"/>
      <c r="D125" s="13" t="s">
        <v>30</v>
      </c>
      <c r="E125" s="15"/>
      <c r="F125" s="58"/>
      <c r="G125" s="6"/>
    </row>
    <row r="126" spans="2:7" ht="3" customHeight="1" x14ac:dyDescent="0.2">
      <c r="B126" s="6"/>
      <c r="C126" s="3"/>
      <c r="D126" s="4"/>
      <c r="E126" s="4"/>
      <c r="F126" s="60"/>
      <c r="G126" s="6"/>
    </row>
    <row r="127" spans="2:7" ht="15" x14ac:dyDescent="0.2">
      <c r="F127" s="61"/>
    </row>
    <row r="128" spans="2:7" ht="15" x14ac:dyDescent="0.2">
      <c r="F128" s="61"/>
    </row>
    <row r="129" spans="2:7" ht="3" customHeight="1" x14ac:dyDescent="0.2">
      <c r="B129" s="6"/>
      <c r="C129" s="3"/>
      <c r="D129" s="4"/>
      <c r="E129" s="5"/>
      <c r="F129" s="60"/>
      <c r="G129" s="6"/>
    </row>
    <row r="130" spans="2:7" ht="15" x14ac:dyDescent="0.2">
      <c r="B130" s="6"/>
      <c r="C130"/>
      <c r="D130" s="7" t="s">
        <v>18</v>
      </c>
      <c r="F130" s="62">
        <f>AssessmentDate</f>
        <v>43089</v>
      </c>
      <c r="G130" s="6"/>
    </row>
    <row r="131" spans="2:7" ht="3" customHeight="1" x14ac:dyDescent="0.2">
      <c r="B131" s="6"/>
      <c r="C131" s="3"/>
      <c r="D131" s="4"/>
      <c r="E131" s="5"/>
      <c r="F131" s="60"/>
      <c r="G131" s="6"/>
    </row>
    <row r="132" spans="2:7" ht="99.95" customHeight="1" x14ac:dyDescent="0.2">
      <c r="B132" s="6"/>
      <c r="C132" s="12">
        <v>10</v>
      </c>
      <c r="D132" s="13" t="s">
        <v>19</v>
      </c>
      <c r="E132" s="21"/>
      <c r="F132" s="22" t="str">
        <f>BD!C58</f>
        <v>Reserved</v>
      </c>
      <c r="G132" s="6"/>
    </row>
    <row r="133" spans="2:7" ht="65.099999999999994" customHeight="1" x14ac:dyDescent="0.2">
      <c r="B133" s="6"/>
      <c r="C133" s="14"/>
      <c r="D133" s="39" t="s">
        <v>20</v>
      </c>
      <c r="E133" s="15"/>
      <c r="F133" s="57" t="s">
        <v>21</v>
      </c>
      <c r="G133" s="6"/>
    </row>
    <row r="134" spans="2:7" ht="65.099999999999994" customHeight="1" x14ac:dyDescent="0.2">
      <c r="B134" s="6"/>
      <c r="C134" s="14"/>
      <c r="D134" s="10" t="s">
        <v>22</v>
      </c>
      <c r="E134" s="15"/>
      <c r="F134" s="57" t="s">
        <v>23</v>
      </c>
      <c r="G134" s="6"/>
    </row>
    <row r="135" spans="2:7" ht="80.099999999999994" customHeight="1" x14ac:dyDescent="0.2">
      <c r="B135" s="6"/>
      <c r="C135" s="14"/>
      <c r="D135" s="10" t="s">
        <v>24</v>
      </c>
      <c r="E135" s="15"/>
      <c r="F135" s="57" t="s">
        <v>25</v>
      </c>
      <c r="G135" s="6"/>
    </row>
    <row r="136" spans="2:7" ht="39.950000000000003" customHeight="1" x14ac:dyDescent="0.2">
      <c r="B136" s="6"/>
      <c r="C136" s="14"/>
      <c r="D136" s="13" t="s">
        <v>26</v>
      </c>
      <c r="E136" s="15"/>
      <c r="F136" s="57" t="s">
        <v>27</v>
      </c>
      <c r="G136" s="6"/>
    </row>
    <row r="137" spans="2:7" ht="20.100000000000001" customHeight="1" x14ac:dyDescent="0.2">
      <c r="B137" s="6"/>
      <c r="C137" s="14"/>
      <c r="D137" s="13" t="s">
        <v>28</v>
      </c>
      <c r="E137" s="15"/>
      <c r="F137" s="58"/>
      <c r="G137" s="6"/>
    </row>
    <row r="138" spans="2:7" ht="20.100000000000001" customHeight="1" x14ac:dyDescent="0.2">
      <c r="B138" s="6"/>
      <c r="C138" s="14"/>
      <c r="D138" s="13" t="s">
        <v>29</v>
      </c>
      <c r="E138" s="15"/>
      <c r="F138" s="59"/>
      <c r="G138" s="6"/>
    </row>
    <row r="139" spans="2:7" ht="20.100000000000001" customHeight="1" x14ac:dyDescent="0.2">
      <c r="B139" s="6"/>
      <c r="C139" s="14"/>
      <c r="D139" s="13" t="s">
        <v>30</v>
      </c>
      <c r="E139" s="15"/>
      <c r="F139" s="58"/>
      <c r="G139" s="6"/>
    </row>
    <row r="140" spans="2:7" ht="3" customHeight="1" x14ac:dyDescent="0.2">
      <c r="B140" s="6"/>
      <c r="C140" s="3"/>
      <c r="D140" s="4"/>
      <c r="E140" s="4"/>
      <c r="F140" s="4"/>
      <c r="G140" s="6"/>
    </row>
    <row r="141" spans="2:7" x14ac:dyDescent="0.2">
      <c r="D141" s="9" t="s">
        <v>31</v>
      </c>
    </row>
    <row r="146" spans="5:5" x14ac:dyDescent="0.2">
      <c r="E146" s="17"/>
    </row>
  </sheetData>
  <sheetProtection password="A5A0" sheet="1" objects="1" scenarios="1"/>
  <phoneticPr fontId="0" type="noConversion"/>
  <conditionalFormatting sqref="E1">
    <cfRule type="cellIs" dxfId="5" priority="1" stopIfTrue="1" operator="between">
      <formula>4</formula>
      <formula>5</formula>
    </cfRule>
    <cfRule type="cellIs" dxfId="4" priority="2" stopIfTrue="1" operator="between">
      <formula>2</formula>
      <formula>3.9999999999</formula>
    </cfRule>
    <cfRule type="cellIs" dxfId="3" priority="3" stopIfTrue="1" operator="between">
      <formula>1</formula>
      <formula>1.9999999999</formula>
    </cfRule>
  </conditionalFormatting>
  <conditionalFormatting sqref="E6 E20 E34 E48 E62 E76 E90 E104 E118 E132">
    <cfRule type="cellIs" dxfId="2" priority="4" stopIfTrue="1" operator="between">
      <formula>4</formula>
      <formula>5</formula>
    </cfRule>
    <cfRule type="cellIs" dxfId="1" priority="5" stopIfTrue="1" operator="between">
      <formula>2</formula>
      <formula>3.9999999999</formula>
    </cfRule>
    <cfRule type="cellIs" dxfId="0" priority="6" stopIfTrue="1" operator="between">
      <formula>0.0000000001</formula>
      <formula>1.9999999999</formula>
    </cfRule>
  </conditionalFormatting>
  <dataValidations count="6">
    <dataValidation type="date" allowBlank="1" showInputMessage="1" showErrorMessage="1" errorTitle="Date Field" error="Input date; example: 15-Jan-06" promptTitle="Input Date (example: 15-Mar-06)" sqref="F125 F111 F123 F13 F11 F27 F25 F41 F39 F55 F53 F69 F67 F83 F81 F97 F95 F109 F139 F137" xr:uid="{00000000-0002-0000-0600-000000000000}">
      <formula1>38718</formula1>
      <formula2>44196</formula2>
    </dataValidation>
    <dataValidation type="decimal" allowBlank="1" showInputMessage="1" showErrorMessage="1" errorTitle="Percent Field (fraction of %)" error="Input as a fraction of percent (.25 = 25%)" promptTitle="Percent Field" sqref="F124 F110 F12 F26 F40 F54 F68 F82 F96 F138" xr:uid="{00000000-0002-0000-0600-000001000000}">
      <formula1>0</formula1>
      <formula2>1</formula2>
    </dataValidation>
    <dataValidation type="textLength" allowBlank="1" showInputMessage="1" showErrorMessage="1" error="Text entry too long to view or print (press Retry, not Cancel)" sqref="F7:F8 F21:F22 F35:F36 F49:F50 F63:F64 F77:F78 F91:F92 F105:F106 F119:F120 F133:F134" xr:uid="{00000000-0002-0000-0600-000002000000}">
      <formula1>0</formula1>
      <formula2>400</formula2>
    </dataValidation>
    <dataValidation type="textLength" allowBlank="1" showInputMessage="1" showErrorMessage="1" error="Text entry too long to view or print (press Retry, not Cancel)" sqref="F10 F24 F38 F52 F66 F80 F94 F108 F122 F136" xr:uid="{00000000-0002-0000-0600-000003000000}">
      <formula1>0</formula1>
      <formula2>240</formula2>
    </dataValidation>
    <dataValidation type="textLength" allowBlank="1" showInputMessage="1" showErrorMessage="1" error="Text entry too long to view or print (press Retry, not Cancel)" sqref="F9 F23 F37 F51 F65 F79 F93 F107 F121 F135" xr:uid="{00000000-0002-0000-0600-000004000000}">
      <formula1>0</formula1>
      <formula2>490</formula2>
    </dataValidation>
    <dataValidation type="decimal" allowBlank="1" showInputMessage="1" showErrorMessage="1" error="Please input a decimal between 1 and 5" sqref="E6 E20 E34 E48 E62 E76 E90 E104 E118 E132" xr:uid="{00000000-0002-0000-0600-000005000000}">
      <formula1>1</formula1>
      <formula2>5</formula2>
    </dataValidation>
  </dataValidations>
  <hyperlinks>
    <hyperlink ref="D141" location="top05" display="Go to top of this worksheet" xr:uid="{00000000-0004-0000-0600-000000000000}"/>
  </hyperlinks>
  <pageMargins left="0.13" right="0.47" top="1" bottom="1" header="0.5" footer="0.5"/>
  <pageSetup orientation="landscape" horizontalDpi="4294967293" verticalDpi="0" r:id="rId1"/>
  <headerFooter alignWithMargins="0">
    <oddHeader>&amp;F</oddHeader>
    <oddFooter>&amp;CCopyright (c) 2005 AfCI Inc. All Rights Reserved&amp;RPage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4:D169"/>
  <sheetViews>
    <sheetView showGridLines="0" showRowColHeaders="0" topLeftCell="D1" workbookViewId="0">
      <selection activeCell="D1" sqref="D1"/>
    </sheetView>
  </sheetViews>
  <sheetFormatPr defaultRowHeight="12.75" x14ac:dyDescent="0.2"/>
  <cols>
    <col min="1" max="1" width="6.7109375" style="72" hidden="1" customWidth="1"/>
    <col min="2" max="2" width="9.140625" style="73" hidden="1" customWidth="1"/>
    <col min="3" max="3" width="100.7109375" style="74" hidden="1" customWidth="1"/>
    <col min="4" max="4" width="9.140625" style="23"/>
  </cols>
  <sheetData>
    <row r="4" spans="1:3" x14ac:dyDescent="0.2">
      <c r="B4" s="73" t="s">
        <v>32</v>
      </c>
      <c r="C4" s="75" t="s">
        <v>33</v>
      </c>
    </row>
    <row r="5" spans="1:3" x14ac:dyDescent="0.2">
      <c r="B5" s="73" t="s">
        <v>34</v>
      </c>
      <c r="C5" s="75" t="s">
        <v>35</v>
      </c>
    </row>
    <row r="6" spans="1:3" x14ac:dyDescent="0.2">
      <c r="B6" s="73" t="s">
        <v>36</v>
      </c>
      <c r="C6" s="75" t="s">
        <v>37</v>
      </c>
    </row>
    <row r="7" spans="1:3" x14ac:dyDescent="0.2">
      <c r="B7" s="73" t="s">
        <v>38</v>
      </c>
      <c r="C7" s="75" t="s">
        <v>39</v>
      </c>
    </row>
    <row r="8" spans="1:3" x14ac:dyDescent="0.2">
      <c r="B8" s="73" t="s">
        <v>40</v>
      </c>
      <c r="C8" s="75" t="s">
        <v>41</v>
      </c>
    </row>
    <row r="9" spans="1:3" ht="50.1" customHeight="1" x14ac:dyDescent="0.2">
      <c r="A9" s="73" t="s">
        <v>42</v>
      </c>
      <c r="B9" s="73">
        <v>1</v>
      </c>
      <c r="C9" s="76" t="s">
        <v>43</v>
      </c>
    </row>
    <row r="10" spans="1:3" ht="50.1" customHeight="1" x14ac:dyDescent="0.2">
      <c r="A10" s="73" t="s">
        <v>42</v>
      </c>
      <c r="B10" s="73">
        <f t="shared" ref="B10:B18" si="0">B9+1</f>
        <v>2</v>
      </c>
      <c r="C10" s="76" t="s">
        <v>44</v>
      </c>
    </row>
    <row r="11" spans="1:3" ht="50.1" customHeight="1" x14ac:dyDescent="0.2">
      <c r="A11" s="73" t="s">
        <v>42</v>
      </c>
      <c r="B11" s="73">
        <f t="shared" si="0"/>
        <v>3</v>
      </c>
      <c r="C11" s="76" t="s">
        <v>45</v>
      </c>
    </row>
    <row r="12" spans="1:3" ht="50.1" customHeight="1" x14ac:dyDescent="0.2">
      <c r="A12" s="73" t="s">
        <v>42</v>
      </c>
      <c r="B12" s="73">
        <f t="shared" si="0"/>
        <v>4</v>
      </c>
      <c r="C12" s="76" t="s">
        <v>46</v>
      </c>
    </row>
    <row r="13" spans="1:3" ht="50.1" customHeight="1" x14ac:dyDescent="0.2">
      <c r="A13" s="73" t="s">
        <v>42</v>
      </c>
      <c r="B13" s="73">
        <f t="shared" si="0"/>
        <v>5</v>
      </c>
      <c r="C13" s="76" t="s">
        <v>47</v>
      </c>
    </row>
    <row r="14" spans="1:3" ht="50.1" customHeight="1" x14ac:dyDescent="0.2">
      <c r="A14" s="73" t="s">
        <v>42</v>
      </c>
      <c r="B14" s="73">
        <f t="shared" si="0"/>
        <v>6</v>
      </c>
      <c r="C14" s="76" t="s">
        <v>48</v>
      </c>
    </row>
    <row r="15" spans="1:3" ht="50.1" customHeight="1" x14ac:dyDescent="0.2">
      <c r="A15" s="73" t="s">
        <v>42</v>
      </c>
      <c r="B15" s="73">
        <f t="shared" si="0"/>
        <v>7</v>
      </c>
      <c r="C15" s="76" t="s">
        <v>48</v>
      </c>
    </row>
    <row r="16" spans="1:3" ht="50.1" customHeight="1" x14ac:dyDescent="0.2">
      <c r="A16" s="73" t="s">
        <v>42</v>
      </c>
      <c r="B16" s="73">
        <f t="shared" si="0"/>
        <v>8</v>
      </c>
      <c r="C16" s="76" t="s">
        <v>48</v>
      </c>
    </row>
    <row r="17" spans="1:3" ht="50.1" customHeight="1" x14ac:dyDescent="0.2">
      <c r="A17" s="73" t="s">
        <v>42</v>
      </c>
      <c r="B17" s="73">
        <f t="shared" si="0"/>
        <v>9</v>
      </c>
      <c r="C17" s="76" t="s">
        <v>48</v>
      </c>
    </row>
    <row r="18" spans="1:3" ht="50.1" customHeight="1" x14ac:dyDescent="0.2">
      <c r="A18" s="73" t="s">
        <v>42</v>
      </c>
      <c r="B18" s="73">
        <f t="shared" si="0"/>
        <v>10</v>
      </c>
      <c r="C18" s="76" t="s">
        <v>48</v>
      </c>
    </row>
    <row r="19" spans="1:3" ht="50.1" customHeight="1" x14ac:dyDescent="0.2">
      <c r="A19" s="73" t="s">
        <v>49</v>
      </c>
      <c r="B19" s="73">
        <v>1</v>
      </c>
      <c r="C19" s="76" t="s">
        <v>50</v>
      </c>
    </row>
    <row r="20" spans="1:3" ht="75" customHeight="1" x14ac:dyDescent="0.2">
      <c r="A20" s="73" t="s">
        <v>49</v>
      </c>
      <c r="B20" s="73">
        <f t="shared" ref="B20:B28" si="1">B19+1</f>
        <v>2</v>
      </c>
      <c r="C20" s="76" t="s">
        <v>51</v>
      </c>
    </row>
    <row r="21" spans="1:3" ht="50.1" customHeight="1" x14ac:dyDescent="0.2">
      <c r="A21" s="73" t="s">
        <v>49</v>
      </c>
      <c r="B21" s="73">
        <f t="shared" si="1"/>
        <v>3</v>
      </c>
      <c r="C21" s="76" t="s">
        <v>52</v>
      </c>
    </row>
    <row r="22" spans="1:3" ht="77.25" customHeight="1" x14ac:dyDescent="0.2">
      <c r="A22" s="73" t="s">
        <v>49</v>
      </c>
      <c r="B22" s="73">
        <f t="shared" si="1"/>
        <v>4</v>
      </c>
      <c r="C22" s="76" t="s">
        <v>53</v>
      </c>
    </row>
    <row r="23" spans="1:3" ht="50.1" customHeight="1" x14ac:dyDescent="0.2">
      <c r="A23" s="73" t="s">
        <v>49</v>
      </c>
      <c r="B23" s="73">
        <f t="shared" si="1"/>
        <v>5</v>
      </c>
      <c r="C23" s="76" t="s">
        <v>54</v>
      </c>
    </row>
    <row r="24" spans="1:3" ht="50.1" customHeight="1" x14ac:dyDescent="0.2">
      <c r="A24" s="73" t="s">
        <v>49</v>
      </c>
      <c r="B24" s="73">
        <f t="shared" si="1"/>
        <v>6</v>
      </c>
      <c r="C24" s="76" t="s">
        <v>55</v>
      </c>
    </row>
    <row r="25" spans="1:3" ht="50.1" customHeight="1" x14ac:dyDescent="0.2">
      <c r="A25" s="73" t="s">
        <v>49</v>
      </c>
      <c r="B25" s="73">
        <f t="shared" si="1"/>
        <v>7</v>
      </c>
      <c r="C25" s="76" t="s">
        <v>48</v>
      </c>
    </row>
    <row r="26" spans="1:3" ht="50.1" customHeight="1" x14ac:dyDescent="0.2">
      <c r="A26" s="73" t="s">
        <v>49</v>
      </c>
      <c r="B26" s="73">
        <f t="shared" si="1"/>
        <v>8</v>
      </c>
      <c r="C26" s="76" t="s">
        <v>48</v>
      </c>
    </row>
    <row r="27" spans="1:3" ht="50.1" customHeight="1" x14ac:dyDescent="0.2">
      <c r="A27" s="73" t="s">
        <v>49</v>
      </c>
      <c r="B27" s="73">
        <f t="shared" si="1"/>
        <v>9</v>
      </c>
      <c r="C27" s="76" t="s">
        <v>48</v>
      </c>
    </row>
    <row r="28" spans="1:3" ht="50.1" customHeight="1" x14ac:dyDescent="0.2">
      <c r="A28" s="73" t="s">
        <v>49</v>
      </c>
      <c r="B28" s="73">
        <f t="shared" si="1"/>
        <v>10</v>
      </c>
      <c r="C28" s="76" t="s">
        <v>48</v>
      </c>
    </row>
    <row r="29" spans="1:3" ht="50.1" customHeight="1" x14ac:dyDescent="0.2">
      <c r="A29" s="73" t="s">
        <v>56</v>
      </c>
      <c r="B29" s="73">
        <v>1</v>
      </c>
      <c r="C29" s="76" t="s">
        <v>57</v>
      </c>
    </row>
    <row r="30" spans="1:3" ht="50.1" customHeight="1" x14ac:dyDescent="0.2">
      <c r="A30" s="73" t="s">
        <v>56</v>
      </c>
      <c r="B30" s="73">
        <f t="shared" ref="B30:B38" si="2">B29+1</f>
        <v>2</v>
      </c>
      <c r="C30" s="76" t="s">
        <v>58</v>
      </c>
    </row>
    <row r="31" spans="1:3" ht="50.1" customHeight="1" x14ac:dyDescent="0.2">
      <c r="A31" s="73" t="s">
        <v>56</v>
      </c>
      <c r="B31" s="73">
        <f t="shared" si="2"/>
        <v>3</v>
      </c>
      <c r="C31" s="76" t="s">
        <v>59</v>
      </c>
    </row>
    <row r="32" spans="1:3" ht="50.1" customHeight="1" x14ac:dyDescent="0.2">
      <c r="A32" s="73" t="s">
        <v>56</v>
      </c>
      <c r="B32" s="73">
        <f t="shared" si="2"/>
        <v>4</v>
      </c>
      <c r="C32" s="76" t="s">
        <v>48</v>
      </c>
    </row>
    <row r="33" spans="1:3" ht="50.1" customHeight="1" x14ac:dyDescent="0.2">
      <c r="A33" s="73" t="s">
        <v>56</v>
      </c>
      <c r="B33" s="73">
        <f t="shared" si="2"/>
        <v>5</v>
      </c>
      <c r="C33" s="76" t="s">
        <v>48</v>
      </c>
    </row>
    <row r="34" spans="1:3" ht="50.1" customHeight="1" x14ac:dyDescent="0.2">
      <c r="A34" s="73" t="s">
        <v>56</v>
      </c>
      <c r="B34" s="73">
        <f t="shared" si="2"/>
        <v>6</v>
      </c>
      <c r="C34" s="76" t="s">
        <v>48</v>
      </c>
    </row>
    <row r="35" spans="1:3" ht="50.1" customHeight="1" x14ac:dyDescent="0.2">
      <c r="A35" s="73" t="s">
        <v>56</v>
      </c>
      <c r="B35" s="73">
        <f t="shared" si="2"/>
        <v>7</v>
      </c>
      <c r="C35" s="76" t="s">
        <v>48</v>
      </c>
    </row>
    <row r="36" spans="1:3" ht="50.1" customHeight="1" x14ac:dyDescent="0.2">
      <c r="A36" s="73" t="s">
        <v>56</v>
      </c>
      <c r="B36" s="73">
        <f t="shared" si="2"/>
        <v>8</v>
      </c>
      <c r="C36" s="76" t="s">
        <v>48</v>
      </c>
    </row>
    <row r="37" spans="1:3" ht="50.1" customHeight="1" x14ac:dyDescent="0.2">
      <c r="A37" s="73" t="s">
        <v>56</v>
      </c>
      <c r="B37" s="73">
        <f t="shared" si="2"/>
        <v>9</v>
      </c>
      <c r="C37" s="76" t="s">
        <v>48</v>
      </c>
    </row>
    <row r="38" spans="1:3" ht="50.1" customHeight="1" x14ac:dyDescent="0.2">
      <c r="A38" s="73" t="s">
        <v>56</v>
      </c>
      <c r="B38" s="73">
        <f t="shared" si="2"/>
        <v>10</v>
      </c>
      <c r="C38" s="76" t="s">
        <v>48</v>
      </c>
    </row>
    <row r="39" spans="1:3" ht="50.1" customHeight="1" x14ac:dyDescent="0.2">
      <c r="A39" s="73" t="s">
        <v>60</v>
      </c>
      <c r="B39" s="73">
        <v>1</v>
      </c>
      <c r="C39" s="76" t="s">
        <v>61</v>
      </c>
    </row>
    <row r="40" spans="1:3" ht="50.1" customHeight="1" x14ac:dyDescent="0.2">
      <c r="A40" s="73" t="s">
        <v>60</v>
      </c>
      <c r="B40" s="73">
        <f t="shared" ref="B40:B48" si="3">B39+1</f>
        <v>2</v>
      </c>
      <c r="C40" s="76" t="s">
        <v>62</v>
      </c>
    </row>
    <row r="41" spans="1:3" ht="50.1" customHeight="1" x14ac:dyDescent="0.2">
      <c r="A41" s="73" t="s">
        <v>60</v>
      </c>
      <c r="B41" s="73">
        <f t="shared" si="3"/>
        <v>3</v>
      </c>
      <c r="C41" s="76" t="s">
        <v>63</v>
      </c>
    </row>
    <row r="42" spans="1:3" ht="50.1" customHeight="1" x14ac:dyDescent="0.2">
      <c r="A42" s="73" t="s">
        <v>60</v>
      </c>
      <c r="B42" s="73">
        <f t="shared" si="3"/>
        <v>4</v>
      </c>
      <c r="C42" s="76" t="s">
        <v>64</v>
      </c>
    </row>
    <row r="43" spans="1:3" ht="50.1" customHeight="1" x14ac:dyDescent="0.2">
      <c r="A43" s="73" t="s">
        <v>60</v>
      </c>
      <c r="B43" s="73">
        <f t="shared" si="3"/>
        <v>5</v>
      </c>
      <c r="C43" s="76" t="s">
        <v>65</v>
      </c>
    </row>
    <row r="44" spans="1:3" ht="50.1" customHeight="1" x14ac:dyDescent="0.2">
      <c r="A44" s="73" t="s">
        <v>60</v>
      </c>
      <c r="B44" s="73">
        <f t="shared" si="3"/>
        <v>6</v>
      </c>
      <c r="C44" s="76" t="s">
        <v>48</v>
      </c>
    </row>
    <row r="45" spans="1:3" ht="50.1" customHeight="1" x14ac:dyDescent="0.2">
      <c r="A45" s="73" t="s">
        <v>60</v>
      </c>
      <c r="B45" s="73">
        <f t="shared" si="3"/>
        <v>7</v>
      </c>
      <c r="C45" s="76" t="s">
        <v>48</v>
      </c>
    </row>
    <row r="46" spans="1:3" ht="50.1" customHeight="1" x14ac:dyDescent="0.2">
      <c r="A46" s="73" t="s">
        <v>60</v>
      </c>
      <c r="B46" s="73">
        <f t="shared" si="3"/>
        <v>8</v>
      </c>
      <c r="C46" s="76" t="s">
        <v>48</v>
      </c>
    </row>
    <row r="47" spans="1:3" ht="50.1" customHeight="1" x14ac:dyDescent="0.2">
      <c r="A47" s="73" t="s">
        <v>60</v>
      </c>
      <c r="B47" s="73">
        <f t="shared" si="3"/>
        <v>9</v>
      </c>
      <c r="C47" s="76" t="s">
        <v>48</v>
      </c>
    </row>
    <row r="48" spans="1:3" ht="50.1" customHeight="1" x14ac:dyDescent="0.2">
      <c r="A48" s="73" t="s">
        <v>60</v>
      </c>
      <c r="B48" s="73">
        <f t="shared" si="3"/>
        <v>10</v>
      </c>
      <c r="C48" s="76" t="s">
        <v>48</v>
      </c>
    </row>
    <row r="49" spans="1:3" ht="50.1" customHeight="1" x14ac:dyDescent="0.2">
      <c r="A49" s="73" t="s">
        <v>66</v>
      </c>
      <c r="B49" s="73">
        <v>1</v>
      </c>
      <c r="C49" s="76" t="s">
        <v>67</v>
      </c>
    </row>
    <row r="50" spans="1:3" ht="50.1" customHeight="1" x14ac:dyDescent="0.2">
      <c r="A50" s="73" t="s">
        <v>66</v>
      </c>
      <c r="B50" s="73">
        <f t="shared" ref="B50:B58" si="4">B49+1</f>
        <v>2</v>
      </c>
      <c r="C50" s="76" t="s">
        <v>68</v>
      </c>
    </row>
    <row r="51" spans="1:3" ht="50.1" customHeight="1" x14ac:dyDescent="0.2">
      <c r="A51" s="73" t="s">
        <v>66</v>
      </c>
      <c r="B51" s="73">
        <f t="shared" si="4"/>
        <v>3</v>
      </c>
      <c r="C51" s="76" t="s">
        <v>69</v>
      </c>
    </row>
    <row r="52" spans="1:3" ht="50.1" customHeight="1" x14ac:dyDescent="0.2">
      <c r="A52" s="73" t="s">
        <v>66</v>
      </c>
      <c r="B52" s="73">
        <f t="shared" si="4"/>
        <v>4</v>
      </c>
      <c r="C52" s="76" t="s">
        <v>48</v>
      </c>
    </row>
    <row r="53" spans="1:3" ht="50.1" customHeight="1" x14ac:dyDescent="0.2">
      <c r="A53" s="73" t="s">
        <v>66</v>
      </c>
      <c r="B53" s="73">
        <f t="shared" si="4"/>
        <v>5</v>
      </c>
      <c r="C53" s="76" t="s">
        <v>48</v>
      </c>
    </row>
    <row r="54" spans="1:3" ht="50.1" customHeight="1" x14ac:dyDescent="0.2">
      <c r="A54" s="73" t="s">
        <v>66</v>
      </c>
      <c r="B54" s="73">
        <f t="shared" si="4"/>
        <v>6</v>
      </c>
      <c r="C54" s="76" t="s">
        <v>48</v>
      </c>
    </row>
    <row r="55" spans="1:3" ht="50.1" customHeight="1" x14ac:dyDescent="0.2">
      <c r="A55" s="73" t="s">
        <v>66</v>
      </c>
      <c r="B55" s="73">
        <f t="shared" si="4"/>
        <v>7</v>
      </c>
      <c r="C55" s="76" t="s">
        <v>48</v>
      </c>
    </row>
    <row r="56" spans="1:3" ht="50.1" customHeight="1" x14ac:dyDescent="0.2">
      <c r="A56" s="73" t="s">
        <v>66</v>
      </c>
      <c r="B56" s="73">
        <f t="shared" si="4"/>
        <v>8</v>
      </c>
      <c r="C56" s="76" t="s">
        <v>48</v>
      </c>
    </row>
    <row r="57" spans="1:3" ht="50.1" customHeight="1" x14ac:dyDescent="0.2">
      <c r="A57" s="73" t="s">
        <v>66</v>
      </c>
      <c r="B57" s="73">
        <f t="shared" si="4"/>
        <v>9</v>
      </c>
      <c r="C57" s="76" t="s">
        <v>48</v>
      </c>
    </row>
    <row r="58" spans="1:3" ht="50.1" customHeight="1" x14ac:dyDescent="0.2">
      <c r="A58" s="73" t="s">
        <v>66</v>
      </c>
      <c r="B58" s="73">
        <f t="shared" si="4"/>
        <v>10</v>
      </c>
      <c r="C58" s="76" t="s">
        <v>48</v>
      </c>
    </row>
    <row r="59" spans="1:3" ht="50.1" customHeight="1" x14ac:dyDescent="0.2">
      <c r="A59" s="73" t="s">
        <v>70</v>
      </c>
      <c r="B59" s="73">
        <v>1</v>
      </c>
      <c r="C59" s="76" t="s">
        <v>48</v>
      </c>
    </row>
    <row r="60" spans="1:3" ht="50.1" customHeight="1" x14ac:dyDescent="0.2">
      <c r="A60" s="73" t="s">
        <v>70</v>
      </c>
      <c r="B60" s="73">
        <f t="shared" ref="B60:B68" si="5">B59+1</f>
        <v>2</v>
      </c>
      <c r="C60" s="76" t="s">
        <v>48</v>
      </c>
    </row>
    <row r="61" spans="1:3" ht="50.1" customHeight="1" x14ac:dyDescent="0.2">
      <c r="A61" s="73" t="s">
        <v>70</v>
      </c>
      <c r="B61" s="73">
        <f t="shared" si="5"/>
        <v>3</v>
      </c>
      <c r="C61" s="76" t="s">
        <v>48</v>
      </c>
    </row>
    <row r="62" spans="1:3" ht="50.1" customHeight="1" x14ac:dyDescent="0.2">
      <c r="A62" s="73" t="s">
        <v>70</v>
      </c>
      <c r="B62" s="73">
        <f t="shared" si="5"/>
        <v>4</v>
      </c>
      <c r="C62" s="76" t="s">
        <v>48</v>
      </c>
    </row>
    <row r="63" spans="1:3" ht="50.1" customHeight="1" x14ac:dyDescent="0.2">
      <c r="A63" s="73" t="s">
        <v>70</v>
      </c>
      <c r="B63" s="73">
        <f t="shared" si="5"/>
        <v>5</v>
      </c>
      <c r="C63" s="76" t="s">
        <v>48</v>
      </c>
    </row>
    <row r="64" spans="1:3" ht="50.1" customHeight="1" x14ac:dyDescent="0.2">
      <c r="A64" s="73" t="s">
        <v>70</v>
      </c>
      <c r="B64" s="73">
        <f t="shared" si="5"/>
        <v>6</v>
      </c>
      <c r="C64" s="76" t="s">
        <v>48</v>
      </c>
    </row>
    <row r="65" spans="1:3" ht="50.1" customHeight="1" x14ac:dyDescent="0.2">
      <c r="A65" s="73" t="s">
        <v>70</v>
      </c>
      <c r="B65" s="73">
        <f t="shared" si="5"/>
        <v>7</v>
      </c>
      <c r="C65" s="76" t="s">
        <v>48</v>
      </c>
    </row>
    <row r="66" spans="1:3" ht="50.1" customHeight="1" x14ac:dyDescent="0.2">
      <c r="A66" s="73" t="s">
        <v>70</v>
      </c>
      <c r="B66" s="73">
        <f t="shared" si="5"/>
        <v>8</v>
      </c>
      <c r="C66" s="76" t="s">
        <v>48</v>
      </c>
    </row>
    <row r="67" spans="1:3" ht="50.1" customHeight="1" x14ac:dyDescent="0.2">
      <c r="A67" s="73" t="s">
        <v>70</v>
      </c>
      <c r="B67" s="73">
        <f t="shared" si="5"/>
        <v>9</v>
      </c>
      <c r="C67" s="76" t="s">
        <v>48</v>
      </c>
    </row>
    <row r="68" spans="1:3" ht="50.1" customHeight="1" x14ac:dyDescent="0.2">
      <c r="A68" s="73" t="s">
        <v>70</v>
      </c>
      <c r="B68" s="73">
        <f t="shared" si="5"/>
        <v>10</v>
      </c>
      <c r="C68" s="76" t="s">
        <v>48</v>
      </c>
    </row>
    <row r="69" spans="1:3" ht="50.1" customHeight="1" x14ac:dyDescent="0.2">
      <c r="A69" s="73" t="s">
        <v>71</v>
      </c>
      <c r="B69" s="73">
        <v>1</v>
      </c>
      <c r="C69" s="76" t="s">
        <v>48</v>
      </c>
    </row>
    <row r="70" spans="1:3" ht="50.1" customHeight="1" x14ac:dyDescent="0.2">
      <c r="A70" s="73" t="s">
        <v>71</v>
      </c>
      <c r="B70" s="73">
        <f t="shared" ref="B70:B78" si="6">B69+1</f>
        <v>2</v>
      </c>
      <c r="C70" s="76" t="s">
        <v>48</v>
      </c>
    </row>
    <row r="71" spans="1:3" ht="50.1" customHeight="1" x14ac:dyDescent="0.2">
      <c r="A71" s="73" t="s">
        <v>71</v>
      </c>
      <c r="B71" s="73">
        <f t="shared" si="6"/>
        <v>3</v>
      </c>
      <c r="C71" s="76" t="s">
        <v>48</v>
      </c>
    </row>
    <row r="72" spans="1:3" ht="50.1" customHeight="1" x14ac:dyDescent="0.2">
      <c r="A72" s="73" t="s">
        <v>71</v>
      </c>
      <c r="B72" s="73">
        <f t="shared" si="6"/>
        <v>4</v>
      </c>
      <c r="C72" s="76" t="s">
        <v>48</v>
      </c>
    </row>
    <row r="73" spans="1:3" ht="50.1" customHeight="1" x14ac:dyDescent="0.2">
      <c r="A73" s="73" t="s">
        <v>71</v>
      </c>
      <c r="B73" s="73">
        <f t="shared" si="6"/>
        <v>5</v>
      </c>
      <c r="C73" s="76" t="s">
        <v>48</v>
      </c>
    </row>
    <row r="74" spans="1:3" ht="50.1" customHeight="1" x14ac:dyDescent="0.2">
      <c r="A74" s="73" t="s">
        <v>71</v>
      </c>
      <c r="B74" s="73">
        <f t="shared" si="6"/>
        <v>6</v>
      </c>
      <c r="C74" s="76" t="s">
        <v>48</v>
      </c>
    </row>
    <row r="75" spans="1:3" ht="50.1" customHeight="1" x14ac:dyDescent="0.2">
      <c r="A75" s="73" t="s">
        <v>71</v>
      </c>
      <c r="B75" s="73">
        <f t="shared" si="6"/>
        <v>7</v>
      </c>
      <c r="C75" s="76" t="s">
        <v>48</v>
      </c>
    </row>
    <row r="76" spans="1:3" ht="50.1" customHeight="1" x14ac:dyDescent="0.2">
      <c r="A76" s="73" t="s">
        <v>71</v>
      </c>
      <c r="B76" s="73">
        <f t="shared" si="6"/>
        <v>8</v>
      </c>
      <c r="C76" s="76" t="s">
        <v>48</v>
      </c>
    </row>
    <row r="77" spans="1:3" ht="50.1" customHeight="1" x14ac:dyDescent="0.2">
      <c r="A77" s="73" t="s">
        <v>71</v>
      </c>
      <c r="B77" s="73">
        <f t="shared" si="6"/>
        <v>9</v>
      </c>
      <c r="C77" s="76" t="s">
        <v>48</v>
      </c>
    </row>
    <row r="78" spans="1:3" ht="50.1" customHeight="1" x14ac:dyDescent="0.2">
      <c r="A78" s="73" t="s">
        <v>71</v>
      </c>
      <c r="B78" s="73">
        <f t="shared" si="6"/>
        <v>10</v>
      </c>
      <c r="C78" s="76" t="s">
        <v>48</v>
      </c>
    </row>
    <row r="79" spans="1:3" ht="50.1" customHeight="1" x14ac:dyDescent="0.2">
      <c r="A79" s="73" t="s">
        <v>72</v>
      </c>
      <c r="B79" s="73">
        <v>1</v>
      </c>
      <c r="C79" s="76" t="s">
        <v>48</v>
      </c>
    </row>
    <row r="80" spans="1:3" ht="50.1" customHeight="1" x14ac:dyDescent="0.2">
      <c r="A80" s="73" t="s">
        <v>72</v>
      </c>
      <c r="B80" s="73">
        <f t="shared" ref="B80:B88" si="7">B79+1</f>
        <v>2</v>
      </c>
      <c r="C80" s="76" t="s">
        <v>48</v>
      </c>
    </row>
    <row r="81" spans="1:3" ht="50.1" customHeight="1" x14ac:dyDescent="0.2">
      <c r="A81" s="73" t="s">
        <v>72</v>
      </c>
      <c r="B81" s="73">
        <f t="shared" si="7"/>
        <v>3</v>
      </c>
      <c r="C81" s="76" t="s">
        <v>48</v>
      </c>
    </row>
    <row r="82" spans="1:3" ht="50.1" customHeight="1" x14ac:dyDescent="0.2">
      <c r="A82" s="73" t="s">
        <v>72</v>
      </c>
      <c r="B82" s="73">
        <f t="shared" si="7"/>
        <v>4</v>
      </c>
      <c r="C82" s="76" t="s">
        <v>48</v>
      </c>
    </row>
    <row r="83" spans="1:3" ht="50.1" customHeight="1" x14ac:dyDescent="0.2">
      <c r="A83" s="73" t="s">
        <v>72</v>
      </c>
      <c r="B83" s="73">
        <f t="shared" si="7"/>
        <v>5</v>
      </c>
      <c r="C83" s="76" t="s">
        <v>48</v>
      </c>
    </row>
    <row r="84" spans="1:3" ht="50.1" customHeight="1" x14ac:dyDescent="0.2">
      <c r="A84" s="73" t="s">
        <v>72</v>
      </c>
      <c r="B84" s="73">
        <f t="shared" si="7"/>
        <v>6</v>
      </c>
      <c r="C84" s="76" t="s">
        <v>48</v>
      </c>
    </row>
    <row r="85" spans="1:3" ht="50.1" customHeight="1" x14ac:dyDescent="0.2">
      <c r="A85" s="73" t="s">
        <v>72</v>
      </c>
      <c r="B85" s="73">
        <f t="shared" si="7"/>
        <v>7</v>
      </c>
      <c r="C85" s="76" t="s">
        <v>48</v>
      </c>
    </row>
    <row r="86" spans="1:3" ht="50.1" customHeight="1" x14ac:dyDescent="0.2">
      <c r="A86" s="73" t="s">
        <v>72</v>
      </c>
      <c r="B86" s="73">
        <f t="shared" si="7"/>
        <v>8</v>
      </c>
      <c r="C86" s="76" t="s">
        <v>48</v>
      </c>
    </row>
    <row r="87" spans="1:3" ht="50.1" customHeight="1" x14ac:dyDescent="0.2">
      <c r="A87" s="73" t="s">
        <v>72</v>
      </c>
      <c r="B87" s="73">
        <f t="shared" si="7"/>
        <v>9</v>
      </c>
      <c r="C87" s="76" t="s">
        <v>48</v>
      </c>
    </row>
    <row r="88" spans="1:3" ht="50.1" customHeight="1" x14ac:dyDescent="0.2">
      <c r="A88" s="73" t="s">
        <v>72</v>
      </c>
      <c r="B88" s="73">
        <f t="shared" si="7"/>
        <v>10</v>
      </c>
      <c r="C88" s="76" t="s">
        <v>48</v>
      </c>
    </row>
    <row r="89" spans="1:3" ht="50.1" customHeight="1" x14ac:dyDescent="0.2">
      <c r="A89" s="73" t="s">
        <v>73</v>
      </c>
      <c r="B89" s="73">
        <v>1</v>
      </c>
      <c r="C89" s="76" t="s">
        <v>48</v>
      </c>
    </row>
    <row r="90" spans="1:3" ht="50.1" customHeight="1" x14ac:dyDescent="0.2">
      <c r="A90" s="73" t="s">
        <v>73</v>
      </c>
      <c r="B90" s="73">
        <f t="shared" ref="B90:B98" si="8">B89+1</f>
        <v>2</v>
      </c>
      <c r="C90" s="76" t="s">
        <v>48</v>
      </c>
    </row>
    <row r="91" spans="1:3" ht="50.1" customHeight="1" x14ac:dyDescent="0.2">
      <c r="A91" s="73" t="s">
        <v>73</v>
      </c>
      <c r="B91" s="73">
        <f t="shared" si="8"/>
        <v>3</v>
      </c>
      <c r="C91" s="76" t="s">
        <v>48</v>
      </c>
    </row>
    <row r="92" spans="1:3" ht="50.1" customHeight="1" x14ac:dyDescent="0.2">
      <c r="A92" s="73" t="s">
        <v>73</v>
      </c>
      <c r="B92" s="73">
        <f t="shared" si="8"/>
        <v>4</v>
      </c>
      <c r="C92" s="76" t="s">
        <v>48</v>
      </c>
    </row>
    <row r="93" spans="1:3" ht="50.1" customHeight="1" x14ac:dyDescent="0.2">
      <c r="A93" s="73" t="s">
        <v>73</v>
      </c>
      <c r="B93" s="73">
        <f t="shared" si="8"/>
        <v>5</v>
      </c>
      <c r="C93" s="76" t="s">
        <v>48</v>
      </c>
    </row>
    <row r="94" spans="1:3" ht="50.1" customHeight="1" x14ac:dyDescent="0.2">
      <c r="A94" s="73" t="s">
        <v>73</v>
      </c>
      <c r="B94" s="73">
        <f t="shared" si="8"/>
        <v>6</v>
      </c>
      <c r="C94" s="76" t="s">
        <v>48</v>
      </c>
    </row>
    <row r="95" spans="1:3" ht="50.1" customHeight="1" x14ac:dyDescent="0.2">
      <c r="A95" s="73" t="s">
        <v>73</v>
      </c>
      <c r="B95" s="73">
        <f t="shared" si="8"/>
        <v>7</v>
      </c>
      <c r="C95" s="76" t="s">
        <v>48</v>
      </c>
    </row>
    <row r="96" spans="1:3" ht="50.1" customHeight="1" x14ac:dyDescent="0.2">
      <c r="A96" s="73" t="s">
        <v>73</v>
      </c>
      <c r="B96" s="73">
        <f t="shared" si="8"/>
        <v>8</v>
      </c>
      <c r="C96" s="76" t="s">
        <v>48</v>
      </c>
    </row>
    <row r="97" spans="1:3" ht="50.1" customHeight="1" x14ac:dyDescent="0.2">
      <c r="A97" s="73" t="s">
        <v>73</v>
      </c>
      <c r="B97" s="73">
        <f t="shared" si="8"/>
        <v>9</v>
      </c>
      <c r="C97" s="76" t="s">
        <v>48</v>
      </c>
    </row>
    <row r="98" spans="1:3" ht="50.1" customHeight="1" x14ac:dyDescent="0.2">
      <c r="A98" s="73" t="s">
        <v>73</v>
      </c>
      <c r="B98" s="73">
        <f t="shared" si="8"/>
        <v>10</v>
      </c>
      <c r="C98" s="76" t="s">
        <v>48</v>
      </c>
    </row>
    <row r="99" spans="1:3" ht="50.1" customHeight="1" x14ac:dyDescent="0.2">
      <c r="A99" s="73" t="s">
        <v>74</v>
      </c>
      <c r="B99" s="73">
        <v>1</v>
      </c>
      <c r="C99" s="76" t="s">
        <v>48</v>
      </c>
    </row>
    <row r="100" spans="1:3" ht="50.1" customHeight="1" x14ac:dyDescent="0.2">
      <c r="A100" s="73" t="s">
        <v>74</v>
      </c>
      <c r="B100" s="73">
        <f t="shared" ref="B100:B108" si="9">B99+1</f>
        <v>2</v>
      </c>
      <c r="C100" s="76" t="s">
        <v>48</v>
      </c>
    </row>
    <row r="101" spans="1:3" ht="50.1" customHeight="1" x14ac:dyDescent="0.2">
      <c r="A101" s="73" t="s">
        <v>74</v>
      </c>
      <c r="B101" s="73">
        <f t="shared" si="9"/>
        <v>3</v>
      </c>
      <c r="C101" s="76" t="s">
        <v>48</v>
      </c>
    </row>
    <row r="102" spans="1:3" ht="50.1" customHeight="1" x14ac:dyDescent="0.2">
      <c r="A102" s="73" t="s">
        <v>74</v>
      </c>
      <c r="B102" s="73">
        <f t="shared" si="9"/>
        <v>4</v>
      </c>
      <c r="C102" s="76" t="s">
        <v>48</v>
      </c>
    </row>
    <row r="103" spans="1:3" ht="50.1" customHeight="1" x14ac:dyDescent="0.2">
      <c r="A103" s="73" t="s">
        <v>74</v>
      </c>
      <c r="B103" s="73">
        <f t="shared" si="9"/>
        <v>5</v>
      </c>
      <c r="C103" s="76" t="s">
        <v>48</v>
      </c>
    </row>
    <row r="104" spans="1:3" ht="50.1" customHeight="1" x14ac:dyDescent="0.2">
      <c r="A104" s="73" t="s">
        <v>74</v>
      </c>
      <c r="B104" s="73">
        <f t="shared" si="9"/>
        <v>6</v>
      </c>
      <c r="C104" s="76" t="s">
        <v>48</v>
      </c>
    </row>
    <row r="105" spans="1:3" ht="50.1" customHeight="1" x14ac:dyDescent="0.2">
      <c r="A105" s="73" t="s">
        <v>74</v>
      </c>
      <c r="B105" s="73">
        <f t="shared" si="9"/>
        <v>7</v>
      </c>
      <c r="C105" s="76" t="s">
        <v>48</v>
      </c>
    </row>
    <row r="106" spans="1:3" ht="50.1" customHeight="1" x14ac:dyDescent="0.2">
      <c r="A106" s="73" t="s">
        <v>74</v>
      </c>
      <c r="B106" s="73">
        <f t="shared" si="9"/>
        <v>8</v>
      </c>
      <c r="C106" s="76" t="s">
        <v>48</v>
      </c>
    </row>
    <row r="107" spans="1:3" ht="50.1" customHeight="1" x14ac:dyDescent="0.2">
      <c r="A107" s="73" t="s">
        <v>74</v>
      </c>
      <c r="B107" s="73">
        <f t="shared" si="9"/>
        <v>9</v>
      </c>
      <c r="C107" s="76" t="s">
        <v>48</v>
      </c>
    </row>
    <row r="108" spans="1:3" ht="50.1" customHeight="1" x14ac:dyDescent="0.2">
      <c r="A108" s="73" t="s">
        <v>74</v>
      </c>
      <c r="B108" s="73">
        <f t="shared" si="9"/>
        <v>10</v>
      </c>
      <c r="C108" s="76" t="s">
        <v>48</v>
      </c>
    </row>
    <row r="109" spans="1:3" ht="50.1" customHeight="1" x14ac:dyDescent="0.2">
      <c r="A109" s="73" t="s">
        <v>75</v>
      </c>
      <c r="B109" s="73">
        <v>1</v>
      </c>
      <c r="C109" s="76" t="s">
        <v>48</v>
      </c>
    </row>
    <row r="110" spans="1:3" ht="50.1" customHeight="1" x14ac:dyDescent="0.2">
      <c r="A110" s="73" t="s">
        <v>75</v>
      </c>
      <c r="B110" s="73">
        <f t="shared" ref="B110:B118" si="10">B109+1</f>
        <v>2</v>
      </c>
      <c r="C110" s="76" t="s">
        <v>48</v>
      </c>
    </row>
    <row r="111" spans="1:3" ht="50.1" customHeight="1" x14ac:dyDescent="0.2">
      <c r="A111" s="73" t="s">
        <v>75</v>
      </c>
      <c r="B111" s="73">
        <f t="shared" si="10"/>
        <v>3</v>
      </c>
      <c r="C111" s="76" t="s">
        <v>48</v>
      </c>
    </row>
    <row r="112" spans="1:3" ht="50.1" customHeight="1" x14ac:dyDescent="0.2">
      <c r="A112" s="73" t="s">
        <v>75</v>
      </c>
      <c r="B112" s="73">
        <f t="shared" si="10"/>
        <v>4</v>
      </c>
      <c r="C112" s="76" t="s">
        <v>48</v>
      </c>
    </row>
    <row r="113" spans="1:3" ht="50.1" customHeight="1" x14ac:dyDescent="0.2">
      <c r="A113" s="73" t="s">
        <v>75</v>
      </c>
      <c r="B113" s="73">
        <f t="shared" si="10"/>
        <v>5</v>
      </c>
      <c r="C113" s="76" t="s">
        <v>48</v>
      </c>
    </row>
    <row r="114" spans="1:3" ht="50.1" customHeight="1" x14ac:dyDescent="0.2">
      <c r="A114" s="73" t="s">
        <v>75</v>
      </c>
      <c r="B114" s="73">
        <f t="shared" si="10"/>
        <v>6</v>
      </c>
      <c r="C114" s="76" t="s">
        <v>48</v>
      </c>
    </row>
    <row r="115" spans="1:3" ht="50.1" customHeight="1" x14ac:dyDescent="0.2">
      <c r="A115" s="73" t="s">
        <v>75</v>
      </c>
      <c r="B115" s="73">
        <f t="shared" si="10"/>
        <v>7</v>
      </c>
      <c r="C115" s="76" t="s">
        <v>48</v>
      </c>
    </row>
    <row r="116" spans="1:3" ht="50.1" customHeight="1" x14ac:dyDescent="0.2">
      <c r="A116" s="73" t="s">
        <v>75</v>
      </c>
      <c r="B116" s="73">
        <f t="shared" si="10"/>
        <v>8</v>
      </c>
      <c r="C116" s="76" t="s">
        <v>48</v>
      </c>
    </row>
    <row r="117" spans="1:3" ht="50.1" customHeight="1" x14ac:dyDescent="0.2">
      <c r="A117" s="73" t="s">
        <v>75</v>
      </c>
      <c r="B117" s="73">
        <f t="shared" si="10"/>
        <v>9</v>
      </c>
      <c r="C117" s="76" t="s">
        <v>48</v>
      </c>
    </row>
    <row r="118" spans="1:3" ht="50.1" customHeight="1" x14ac:dyDescent="0.2">
      <c r="A118" s="73" t="s">
        <v>75</v>
      </c>
      <c r="B118" s="73">
        <f t="shared" si="10"/>
        <v>10</v>
      </c>
      <c r="C118" s="76" t="s">
        <v>48</v>
      </c>
    </row>
    <row r="119" spans="1:3" ht="50.1" customHeight="1" x14ac:dyDescent="0.2">
      <c r="A119" s="73" t="s">
        <v>76</v>
      </c>
      <c r="B119" s="73">
        <v>1</v>
      </c>
      <c r="C119" s="76" t="s">
        <v>48</v>
      </c>
    </row>
    <row r="120" spans="1:3" ht="50.1" customHeight="1" x14ac:dyDescent="0.2">
      <c r="A120" s="73" t="s">
        <v>76</v>
      </c>
      <c r="B120" s="73">
        <f t="shared" ref="B120:B128" si="11">B119+1</f>
        <v>2</v>
      </c>
      <c r="C120" s="76" t="s">
        <v>48</v>
      </c>
    </row>
    <row r="121" spans="1:3" ht="50.1" customHeight="1" x14ac:dyDescent="0.2">
      <c r="A121" s="73" t="s">
        <v>76</v>
      </c>
      <c r="B121" s="73">
        <f t="shared" si="11"/>
        <v>3</v>
      </c>
      <c r="C121" s="76" t="s">
        <v>48</v>
      </c>
    </row>
    <row r="122" spans="1:3" ht="50.1" customHeight="1" x14ac:dyDescent="0.2">
      <c r="A122" s="73" t="s">
        <v>76</v>
      </c>
      <c r="B122" s="73">
        <f t="shared" si="11"/>
        <v>4</v>
      </c>
      <c r="C122" s="76" t="s">
        <v>48</v>
      </c>
    </row>
    <row r="123" spans="1:3" ht="50.1" customHeight="1" x14ac:dyDescent="0.2">
      <c r="A123" s="73" t="s">
        <v>76</v>
      </c>
      <c r="B123" s="73">
        <f t="shared" si="11"/>
        <v>5</v>
      </c>
      <c r="C123" s="76" t="s">
        <v>48</v>
      </c>
    </row>
    <row r="124" spans="1:3" ht="50.1" customHeight="1" x14ac:dyDescent="0.2">
      <c r="A124" s="73" t="s">
        <v>76</v>
      </c>
      <c r="B124" s="73">
        <f t="shared" si="11"/>
        <v>6</v>
      </c>
      <c r="C124" s="76" t="s">
        <v>48</v>
      </c>
    </row>
    <row r="125" spans="1:3" ht="50.1" customHeight="1" x14ac:dyDescent="0.2">
      <c r="A125" s="73" t="s">
        <v>76</v>
      </c>
      <c r="B125" s="73">
        <f t="shared" si="11"/>
        <v>7</v>
      </c>
      <c r="C125" s="76" t="s">
        <v>48</v>
      </c>
    </row>
    <row r="126" spans="1:3" ht="50.1" customHeight="1" x14ac:dyDescent="0.2">
      <c r="A126" s="73" t="s">
        <v>76</v>
      </c>
      <c r="B126" s="73">
        <f t="shared" si="11"/>
        <v>8</v>
      </c>
      <c r="C126" s="76" t="s">
        <v>48</v>
      </c>
    </row>
    <row r="127" spans="1:3" ht="50.1" customHeight="1" x14ac:dyDescent="0.2">
      <c r="A127" s="73" t="s">
        <v>76</v>
      </c>
      <c r="B127" s="73">
        <f t="shared" si="11"/>
        <v>9</v>
      </c>
      <c r="C127" s="76" t="s">
        <v>48</v>
      </c>
    </row>
    <row r="128" spans="1:3" ht="50.1" customHeight="1" x14ac:dyDescent="0.2">
      <c r="A128" s="73" t="s">
        <v>76</v>
      </c>
      <c r="B128" s="73">
        <f t="shared" si="11"/>
        <v>10</v>
      </c>
      <c r="C128" s="76" t="s">
        <v>48</v>
      </c>
    </row>
    <row r="129" spans="1:3" ht="50.1" customHeight="1" x14ac:dyDescent="0.2">
      <c r="A129" s="73" t="s">
        <v>77</v>
      </c>
      <c r="B129" s="73">
        <v>1</v>
      </c>
      <c r="C129" s="76" t="s">
        <v>48</v>
      </c>
    </row>
    <row r="130" spans="1:3" ht="50.1" customHeight="1" x14ac:dyDescent="0.2">
      <c r="A130" s="73" t="s">
        <v>77</v>
      </c>
      <c r="B130" s="73">
        <f t="shared" ref="B130:B138" si="12">B129+1</f>
        <v>2</v>
      </c>
      <c r="C130" s="76" t="s">
        <v>48</v>
      </c>
    </row>
    <row r="131" spans="1:3" ht="50.1" customHeight="1" x14ac:dyDescent="0.2">
      <c r="A131" s="73" t="s">
        <v>77</v>
      </c>
      <c r="B131" s="73">
        <f t="shared" si="12"/>
        <v>3</v>
      </c>
      <c r="C131" s="76" t="s">
        <v>48</v>
      </c>
    </row>
    <row r="132" spans="1:3" ht="50.1" customHeight="1" x14ac:dyDescent="0.2">
      <c r="A132" s="73" t="s">
        <v>77</v>
      </c>
      <c r="B132" s="73">
        <f t="shared" si="12"/>
        <v>4</v>
      </c>
      <c r="C132" s="76" t="s">
        <v>48</v>
      </c>
    </row>
    <row r="133" spans="1:3" ht="50.1" customHeight="1" x14ac:dyDescent="0.2">
      <c r="A133" s="73" t="s">
        <v>77</v>
      </c>
      <c r="B133" s="73">
        <f t="shared" si="12"/>
        <v>5</v>
      </c>
      <c r="C133" s="76" t="s">
        <v>48</v>
      </c>
    </row>
    <row r="134" spans="1:3" ht="50.1" customHeight="1" x14ac:dyDescent="0.2">
      <c r="A134" s="73" t="s">
        <v>77</v>
      </c>
      <c r="B134" s="73">
        <f t="shared" si="12"/>
        <v>6</v>
      </c>
      <c r="C134" s="76" t="s">
        <v>48</v>
      </c>
    </row>
    <row r="135" spans="1:3" ht="50.1" customHeight="1" x14ac:dyDescent="0.2">
      <c r="A135" s="73" t="s">
        <v>77</v>
      </c>
      <c r="B135" s="73">
        <f t="shared" si="12"/>
        <v>7</v>
      </c>
      <c r="C135" s="76" t="s">
        <v>48</v>
      </c>
    </row>
    <row r="136" spans="1:3" ht="50.1" customHeight="1" x14ac:dyDescent="0.2">
      <c r="A136" s="73" t="s">
        <v>77</v>
      </c>
      <c r="B136" s="73">
        <f t="shared" si="12"/>
        <v>8</v>
      </c>
      <c r="C136" s="76" t="s">
        <v>48</v>
      </c>
    </row>
    <row r="137" spans="1:3" ht="50.1" customHeight="1" x14ac:dyDescent="0.2">
      <c r="A137" s="73" t="s">
        <v>77</v>
      </c>
      <c r="B137" s="73">
        <f t="shared" si="12"/>
        <v>9</v>
      </c>
      <c r="C137" s="76" t="s">
        <v>48</v>
      </c>
    </row>
    <row r="138" spans="1:3" ht="50.1" customHeight="1" x14ac:dyDescent="0.2">
      <c r="A138" s="73" t="s">
        <v>77</v>
      </c>
      <c r="B138" s="73">
        <f t="shared" si="12"/>
        <v>10</v>
      </c>
      <c r="C138" s="76" t="s">
        <v>48</v>
      </c>
    </row>
    <row r="139" spans="1:3" ht="50.1" customHeight="1" x14ac:dyDescent="0.2">
      <c r="A139" s="73" t="s">
        <v>78</v>
      </c>
      <c r="B139" s="73">
        <v>1</v>
      </c>
      <c r="C139" s="76" t="s">
        <v>48</v>
      </c>
    </row>
    <row r="140" spans="1:3" ht="50.1" customHeight="1" x14ac:dyDescent="0.2">
      <c r="A140" s="73" t="s">
        <v>78</v>
      </c>
      <c r="B140" s="73">
        <f t="shared" ref="B140:B148" si="13">B139+1</f>
        <v>2</v>
      </c>
      <c r="C140" s="76" t="s">
        <v>48</v>
      </c>
    </row>
    <row r="141" spans="1:3" ht="50.1" customHeight="1" x14ac:dyDescent="0.2">
      <c r="A141" s="73" t="s">
        <v>78</v>
      </c>
      <c r="B141" s="73">
        <f t="shared" si="13"/>
        <v>3</v>
      </c>
      <c r="C141" s="76" t="s">
        <v>48</v>
      </c>
    </row>
    <row r="142" spans="1:3" ht="50.1" customHeight="1" x14ac:dyDescent="0.2">
      <c r="A142" s="73" t="s">
        <v>78</v>
      </c>
      <c r="B142" s="73">
        <f t="shared" si="13"/>
        <v>4</v>
      </c>
      <c r="C142" s="76" t="s">
        <v>48</v>
      </c>
    </row>
    <row r="143" spans="1:3" ht="50.1" customHeight="1" x14ac:dyDescent="0.2">
      <c r="A143" s="73" t="s">
        <v>78</v>
      </c>
      <c r="B143" s="73">
        <f t="shared" si="13"/>
        <v>5</v>
      </c>
      <c r="C143" s="76" t="s">
        <v>48</v>
      </c>
    </row>
    <row r="144" spans="1:3" ht="50.1" customHeight="1" x14ac:dyDescent="0.2">
      <c r="A144" s="73" t="s">
        <v>78</v>
      </c>
      <c r="B144" s="73">
        <f t="shared" si="13"/>
        <v>6</v>
      </c>
      <c r="C144" s="76" t="s">
        <v>48</v>
      </c>
    </row>
    <row r="145" spans="1:3" ht="50.1" customHeight="1" x14ac:dyDescent="0.2">
      <c r="A145" s="73" t="s">
        <v>78</v>
      </c>
      <c r="B145" s="73">
        <f t="shared" si="13"/>
        <v>7</v>
      </c>
      <c r="C145" s="76" t="s">
        <v>48</v>
      </c>
    </row>
    <row r="146" spans="1:3" ht="50.1" customHeight="1" x14ac:dyDescent="0.2">
      <c r="A146" s="73" t="s">
        <v>78</v>
      </c>
      <c r="B146" s="73">
        <f t="shared" si="13"/>
        <v>8</v>
      </c>
      <c r="C146" s="76" t="s">
        <v>48</v>
      </c>
    </row>
    <row r="147" spans="1:3" ht="50.1" customHeight="1" x14ac:dyDescent="0.2">
      <c r="A147" s="73" t="s">
        <v>78</v>
      </c>
      <c r="B147" s="73">
        <f t="shared" si="13"/>
        <v>9</v>
      </c>
      <c r="C147" s="76" t="s">
        <v>48</v>
      </c>
    </row>
    <row r="148" spans="1:3" ht="50.1" customHeight="1" x14ac:dyDescent="0.2">
      <c r="A148" s="73" t="s">
        <v>78</v>
      </c>
      <c r="B148" s="73">
        <f t="shared" si="13"/>
        <v>10</v>
      </c>
      <c r="C148" s="76" t="s">
        <v>48</v>
      </c>
    </row>
    <row r="149" spans="1:3" ht="50.1" customHeight="1" x14ac:dyDescent="0.2">
      <c r="A149" s="73" t="s">
        <v>79</v>
      </c>
      <c r="B149" s="73">
        <v>1</v>
      </c>
      <c r="C149" s="76" t="s">
        <v>48</v>
      </c>
    </row>
    <row r="150" spans="1:3" ht="50.1" customHeight="1" x14ac:dyDescent="0.2">
      <c r="A150" s="73" t="s">
        <v>79</v>
      </c>
      <c r="B150" s="73">
        <f t="shared" ref="B150:B158" si="14">B149+1</f>
        <v>2</v>
      </c>
      <c r="C150" s="76" t="s">
        <v>48</v>
      </c>
    </row>
    <row r="151" spans="1:3" ht="50.1" customHeight="1" x14ac:dyDescent="0.2">
      <c r="A151" s="73" t="s">
        <v>79</v>
      </c>
      <c r="B151" s="73">
        <f t="shared" si="14"/>
        <v>3</v>
      </c>
      <c r="C151" s="76" t="s">
        <v>48</v>
      </c>
    </row>
    <row r="152" spans="1:3" ht="50.1" customHeight="1" x14ac:dyDescent="0.2">
      <c r="A152" s="73" t="s">
        <v>79</v>
      </c>
      <c r="B152" s="73">
        <f t="shared" si="14"/>
        <v>4</v>
      </c>
      <c r="C152" s="76" t="s">
        <v>48</v>
      </c>
    </row>
    <row r="153" spans="1:3" ht="50.1" customHeight="1" x14ac:dyDescent="0.2">
      <c r="A153" s="73" t="s">
        <v>79</v>
      </c>
      <c r="B153" s="73">
        <f t="shared" si="14"/>
        <v>5</v>
      </c>
      <c r="C153" s="76" t="s">
        <v>48</v>
      </c>
    </row>
    <row r="154" spans="1:3" ht="50.1" customHeight="1" x14ac:dyDescent="0.2">
      <c r="A154" s="73" t="s">
        <v>79</v>
      </c>
      <c r="B154" s="73">
        <f t="shared" si="14"/>
        <v>6</v>
      </c>
      <c r="C154" s="76" t="s">
        <v>48</v>
      </c>
    </row>
    <row r="155" spans="1:3" ht="50.1" customHeight="1" x14ac:dyDescent="0.2">
      <c r="A155" s="73" t="s">
        <v>79</v>
      </c>
      <c r="B155" s="73">
        <f t="shared" si="14"/>
        <v>7</v>
      </c>
      <c r="C155" s="76" t="s">
        <v>48</v>
      </c>
    </row>
    <row r="156" spans="1:3" ht="50.1" customHeight="1" x14ac:dyDescent="0.2">
      <c r="A156" s="73" t="s">
        <v>79</v>
      </c>
      <c r="B156" s="73">
        <f t="shared" si="14"/>
        <v>8</v>
      </c>
      <c r="C156" s="76" t="s">
        <v>48</v>
      </c>
    </row>
    <row r="157" spans="1:3" ht="50.1" customHeight="1" x14ac:dyDescent="0.2">
      <c r="A157" s="73" t="s">
        <v>79</v>
      </c>
      <c r="B157" s="73">
        <f t="shared" si="14"/>
        <v>9</v>
      </c>
      <c r="C157" s="76" t="s">
        <v>48</v>
      </c>
    </row>
    <row r="158" spans="1:3" ht="50.1" customHeight="1" x14ac:dyDescent="0.2">
      <c r="A158" s="73" t="s">
        <v>79</v>
      </c>
      <c r="B158" s="73">
        <f t="shared" si="14"/>
        <v>10</v>
      </c>
      <c r="C158" s="76" t="s">
        <v>48</v>
      </c>
    </row>
    <row r="159" spans="1:3" ht="50.1" customHeight="1" x14ac:dyDescent="0.2">
      <c r="A159" s="73" t="s">
        <v>80</v>
      </c>
      <c r="B159" s="73">
        <v>1</v>
      </c>
      <c r="C159" s="76" t="s">
        <v>48</v>
      </c>
    </row>
    <row r="160" spans="1:3" ht="50.1" customHeight="1" x14ac:dyDescent="0.2">
      <c r="A160" s="73" t="s">
        <v>80</v>
      </c>
      <c r="B160" s="73">
        <f t="shared" ref="B160:B168" si="15">B159+1</f>
        <v>2</v>
      </c>
      <c r="C160" s="76" t="s">
        <v>48</v>
      </c>
    </row>
    <row r="161" spans="1:3" ht="50.1" customHeight="1" x14ac:dyDescent="0.2">
      <c r="A161" s="73" t="s">
        <v>80</v>
      </c>
      <c r="B161" s="73">
        <f t="shared" si="15"/>
        <v>3</v>
      </c>
      <c r="C161" s="76" t="s">
        <v>48</v>
      </c>
    </row>
    <row r="162" spans="1:3" ht="50.1" customHeight="1" x14ac:dyDescent="0.2">
      <c r="A162" s="73" t="s">
        <v>80</v>
      </c>
      <c r="B162" s="73">
        <f t="shared" si="15"/>
        <v>4</v>
      </c>
      <c r="C162" s="76" t="s">
        <v>48</v>
      </c>
    </row>
    <row r="163" spans="1:3" ht="50.1" customHeight="1" x14ac:dyDescent="0.2">
      <c r="A163" s="73" t="s">
        <v>80</v>
      </c>
      <c r="B163" s="73">
        <f t="shared" si="15"/>
        <v>5</v>
      </c>
      <c r="C163" s="76" t="s">
        <v>48</v>
      </c>
    </row>
    <row r="164" spans="1:3" ht="50.1" customHeight="1" x14ac:dyDescent="0.2">
      <c r="A164" s="73" t="s">
        <v>80</v>
      </c>
      <c r="B164" s="73">
        <f t="shared" si="15"/>
        <v>6</v>
      </c>
      <c r="C164" s="76" t="s">
        <v>48</v>
      </c>
    </row>
    <row r="165" spans="1:3" ht="50.1" customHeight="1" x14ac:dyDescent="0.2">
      <c r="A165" s="73" t="s">
        <v>80</v>
      </c>
      <c r="B165" s="73">
        <f t="shared" si="15"/>
        <v>7</v>
      </c>
      <c r="C165" s="76" t="s">
        <v>48</v>
      </c>
    </row>
    <row r="166" spans="1:3" ht="50.1" customHeight="1" x14ac:dyDescent="0.2">
      <c r="A166" s="73" t="s">
        <v>80</v>
      </c>
      <c r="B166" s="73">
        <f t="shared" si="15"/>
        <v>8</v>
      </c>
      <c r="C166" s="76" t="s">
        <v>48</v>
      </c>
    </row>
    <row r="167" spans="1:3" ht="50.1" customHeight="1" x14ac:dyDescent="0.2">
      <c r="A167" s="73" t="s">
        <v>80</v>
      </c>
      <c r="B167" s="73">
        <f t="shared" si="15"/>
        <v>9</v>
      </c>
      <c r="C167" s="76" t="s">
        <v>48</v>
      </c>
    </row>
    <row r="168" spans="1:3" ht="50.1" customHeight="1" x14ac:dyDescent="0.2">
      <c r="A168" s="73" t="s">
        <v>80</v>
      </c>
      <c r="B168" s="73">
        <f t="shared" si="15"/>
        <v>10</v>
      </c>
      <c r="C168" s="76" t="s">
        <v>48</v>
      </c>
    </row>
    <row r="169" spans="1:3" x14ac:dyDescent="0.2">
      <c r="C169" s="77"/>
    </row>
  </sheetData>
  <sheetProtection password="A5A0" sheet="1" objects="1" scenarios="1"/>
  <phoneticPr fontId="7" type="noConversion"/>
  <pageMargins left="0.75" right="0.75" top="1" bottom="1" header="0.5" footer="0.5"/>
  <pageSetup orientation="portrait" horizontalDpi="4294967293" verticalDpi="4294967293"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A3FD8-CD93-41A8-AFA1-C1705C0033FC}">
  <dimension ref="A1:CA3"/>
  <sheetViews>
    <sheetView topLeftCell="AS1" workbookViewId="0">
      <selection activeCell="S3" sqref="S3"/>
    </sheetView>
  </sheetViews>
  <sheetFormatPr defaultRowHeight="12.75" x14ac:dyDescent="0.2"/>
  <cols>
    <col min="1" max="1" width="10.7109375" customWidth="1"/>
    <col min="2" max="2" width="12.7109375" customWidth="1"/>
    <col min="3" max="3" width="14.5703125" customWidth="1"/>
    <col min="4" max="4" width="13.85546875" customWidth="1"/>
    <col min="5" max="6" width="12.85546875" customWidth="1"/>
    <col min="7" max="7" width="9.28515625" customWidth="1"/>
    <col min="8" max="8" width="23" customWidth="1"/>
    <col min="9" max="13" width="14.5703125" customWidth="1"/>
    <col min="14" max="14" width="85.7109375" customWidth="1"/>
    <col min="15" max="15" width="7.5703125" customWidth="1"/>
    <col min="16" max="16" width="20.5703125" customWidth="1"/>
    <col min="17" max="17" width="85.7109375" customWidth="1"/>
    <col min="18" max="18" width="7.5703125" customWidth="1"/>
    <col min="19" max="19" width="20.5703125" customWidth="1"/>
    <col min="20" max="20" width="85.7109375" customWidth="1"/>
    <col min="21" max="21" width="7.5703125" customWidth="1"/>
    <col min="22" max="22" width="20.5703125" customWidth="1"/>
    <col min="23" max="23" width="85.7109375" customWidth="1"/>
    <col min="24" max="24" width="7.5703125" customWidth="1"/>
    <col min="25" max="25" width="20.5703125" customWidth="1"/>
    <col min="26" max="26" width="85.7109375" customWidth="1"/>
    <col min="27" max="27" width="7.5703125" customWidth="1"/>
    <col min="28" max="28" width="20.5703125" customWidth="1"/>
    <col min="29" max="29" width="85.7109375" customWidth="1"/>
    <col min="30" max="30" width="7.5703125" customWidth="1"/>
    <col min="31" max="31" width="20.5703125" customWidth="1"/>
    <col min="32" max="32" width="85.7109375" customWidth="1"/>
    <col min="33" max="33" width="7.5703125" customWidth="1"/>
    <col min="34" max="34" width="20.5703125" customWidth="1"/>
    <col min="35" max="35" width="85.7109375" customWidth="1"/>
    <col min="36" max="36" width="7.5703125" customWidth="1"/>
    <col min="37" max="37" width="20.5703125" customWidth="1"/>
    <col min="38" max="38" width="85.7109375" customWidth="1"/>
    <col min="39" max="39" width="7.5703125" customWidth="1"/>
    <col min="40" max="40" width="20.5703125" customWidth="1"/>
    <col min="41" max="41" width="85.7109375" customWidth="1"/>
    <col min="42" max="42" width="7.5703125" customWidth="1"/>
    <col min="43" max="43" width="20.5703125" customWidth="1"/>
    <col min="44" max="44" width="85.7109375" customWidth="1"/>
    <col min="45" max="45" width="7.5703125" customWidth="1"/>
    <col min="46" max="46" width="20.5703125" customWidth="1"/>
    <col min="47" max="47" width="85.7109375" customWidth="1"/>
    <col min="48" max="48" width="7.5703125" customWidth="1"/>
    <col min="49" max="49" width="20.5703125" customWidth="1"/>
    <col min="50" max="50" width="85.7109375" customWidth="1"/>
    <col min="51" max="51" width="7.5703125" customWidth="1"/>
    <col min="52" max="52" width="20.5703125" customWidth="1"/>
    <col min="53" max="53" width="85.7109375" customWidth="1"/>
    <col min="54" max="54" width="7.5703125" customWidth="1"/>
    <col min="55" max="55" width="20.5703125" customWidth="1"/>
    <col min="56" max="56" width="85.7109375" customWidth="1"/>
    <col min="57" max="57" width="7.5703125" customWidth="1"/>
    <col min="58" max="58" width="20.5703125" customWidth="1"/>
    <col min="59" max="59" width="85.7109375" customWidth="1"/>
    <col min="60" max="60" width="7.5703125" customWidth="1"/>
    <col min="61" max="61" width="20.5703125" customWidth="1"/>
    <col min="62" max="62" width="85.7109375" customWidth="1"/>
    <col min="63" max="63" width="7.5703125" customWidth="1"/>
    <col min="64" max="64" width="20.5703125" customWidth="1"/>
    <col min="65" max="65" width="85.7109375" customWidth="1"/>
    <col min="66" max="66" width="7.5703125" customWidth="1"/>
    <col min="67" max="67" width="20.5703125" customWidth="1"/>
    <col min="68" max="68" width="85.7109375" customWidth="1"/>
    <col min="69" max="69" width="7.5703125" customWidth="1"/>
    <col min="70" max="70" width="20.5703125" customWidth="1"/>
    <col min="71" max="71" width="85.7109375" customWidth="1"/>
    <col min="72" max="72" width="7.5703125" customWidth="1"/>
    <col min="73" max="73" width="20.5703125" customWidth="1"/>
    <col min="74" max="74" width="85.7109375" customWidth="1"/>
    <col min="75" max="75" width="7.5703125" customWidth="1"/>
    <col min="76" max="76" width="20.5703125" customWidth="1"/>
    <col min="77" max="77" width="85.7109375" customWidth="1"/>
    <col min="78" max="78" width="7.5703125" customWidth="1"/>
    <col min="79" max="79" width="20.5703125" customWidth="1"/>
    <col min="257" max="257" width="10.7109375" customWidth="1"/>
    <col min="258" max="258" width="12.7109375" customWidth="1"/>
    <col min="259" max="259" width="14.5703125" customWidth="1"/>
    <col min="260" max="260" width="13.85546875" customWidth="1"/>
    <col min="261" max="262" width="12.85546875" customWidth="1"/>
    <col min="263" max="263" width="9.28515625" customWidth="1"/>
    <col min="264" max="264" width="23" customWidth="1"/>
    <col min="265" max="269" width="14.5703125" customWidth="1"/>
    <col min="270" max="270" width="85.7109375" customWidth="1"/>
    <col min="271" max="271" width="7.5703125" customWidth="1"/>
    <col min="272" max="272" width="20.5703125" customWidth="1"/>
    <col min="273" max="273" width="85.7109375" customWidth="1"/>
    <col min="274" max="274" width="7.5703125" customWidth="1"/>
    <col min="275" max="275" width="20.5703125" customWidth="1"/>
    <col min="276" max="276" width="85.7109375" customWidth="1"/>
    <col min="277" max="277" width="7.5703125" customWidth="1"/>
    <col min="278" max="278" width="20.5703125" customWidth="1"/>
    <col min="279" max="279" width="85.7109375" customWidth="1"/>
    <col min="280" max="280" width="7.5703125" customWidth="1"/>
    <col min="281" max="281" width="20.5703125" customWidth="1"/>
    <col min="282" max="282" width="85.7109375" customWidth="1"/>
    <col min="283" max="283" width="7.5703125" customWidth="1"/>
    <col min="284" max="284" width="20.5703125" customWidth="1"/>
    <col min="285" max="285" width="85.7109375" customWidth="1"/>
    <col min="286" max="286" width="7.5703125" customWidth="1"/>
    <col min="287" max="287" width="20.5703125" customWidth="1"/>
    <col min="288" max="288" width="85.7109375" customWidth="1"/>
    <col min="289" max="289" width="7.5703125" customWidth="1"/>
    <col min="290" max="290" width="20.5703125" customWidth="1"/>
    <col min="291" max="291" width="85.7109375" customWidth="1"/>
    <col min="292" max="292" width="7.5703125" customWidth="1"/>
    <col min="293" max="293" width="20.5703125" customWidth="1"/>
    <col min="294" max="294" width="85.7109375" customWidth="1"/>
    <col min="295" max="295" width="7.5703125" customWidth="1"/>
    <col min="296" max="296" width="20.5703125" customWidth="1"/>
    <col min="297" max="297" width="85.7109375" customWidth="1"/>
    <col min="298" max="298" width="7.5703125" customWidth="1"/>
    <col min="299" max="299" width="20.5703125" customWidth="1"/>
    <col min="300" max="300" width="85.7109375" customWidth="1"/>
    <col min="301" max="301" width="7.5703125" customWidth="1"/>
    <col min="302" max="302" width="20.5703125" customWidth="1"/>
    <col min="303" max="303" width="85.7109375" customWidth="1"/>
    <col min="304" max="304" width="7.5703125" customWidth="1"/>
    <col min="305" max="305" width="20.5703125" customWidth="1"/>
    <col min="306" max="306" width="85.7109375" customWidth="1"/>
    <col min="307" max="307" width="7.5703125" customWidth="1"/>
    <col min="308" max="308" width="20.5703125" customWidth="1"/>
    <col min="309" max="309" width="85.7109375" customWidth="1"/>
    <col min="310" max="310" width="7.5703125" customWidth="1"/>
    <col min="311" max="311" width="20.5703125" customWidth="1"/>
    <col min="312" max="312" width="85.7109375" customWidth="1"/>
    <col min="313" max="313" width="7.5703125" customWidth="1"/>
    <col min="314" max="314" width="20.5703125" customWidth="1"/>
    <col min="315" max="315" width="85.7109375" customWidth="1"/>
    <col min="316" max="316" width="7.5703125" customWidth="1"/>
    <col min="317" max="317" width="20.5703125" customWidth="1"/>
    <col min="318" max="318" width="85.7109375" customWidth="1"/>
    <col min="319" max="319" width="7.5703125" customWidth="1"/>
    <col min="320" max="320" width="20.5703125" customWidth="1"/>
    <col min="321" max="321" width="85.7109375" customWidth="1"/>
    <col min="322" max="322" width="7.5703125" customWidth="1"/>
    <col min="323" max="323" width="20.5703125" customWidth="1"/>
    <col min="324" max="324" width="85.7109375" customWidth="1"/>
    <col min="325" max="325" width="7.5703125" customWidth="1"/>
    <col min="326" max="326" width="20.5703125" customWidth="1"/>
    <col min="327" max="327" width="85.7109375" customWidth="1"/>
    <col min="328" max="328" width="7.5703125" customWidth="1"/>
    <col min="329" max="329" width="20.5703125" customWidth="1"/>
    <col min="330" max="330" width="85.7109375" customWidth="1"/>
    <col min="331" max="331" width="7.5703125" customWidth="1"/>
    <col min="332" max="332" width="20.5703125" customWidth="1"/>
    <col min="333" max="333" width="85.7109375" customWidth="1"/>
    <col min="334" max="334" width="7.5703125" customWidth="1"/>
    <col min="335" max="335" width="20.5703125" customWidth="1"/>
    <col min="513" max="513" width="10.7109375" customWidth="1"/>
    <col min="514" max="514" width="12.7109375" customWidth="1"/>
    <col min="515" max="515" width="14.5703125" customWidth="1"/>
    <col min="516" max="516" width="13.85546875" customWidth="1"/>
    <col min="517" max="518" width="12.85546875" customWidth="1"/>
    <col min="519" max="519" width="9.28515625" customWidth="1"/>
    <col min="520" max="520" width="23" customWidth="1"/>
    <col min="521" max="525" width="14.5703125" customWidth="1"/>
    <col min="526" max="526" width="85.7109375" customWidth="1"/>
    <col min="527" max="527" width="7.5703125" customWidth="1"/>
    <col min="528" max="528" width="20.5703125" customWidth="1"/>
    <col min="529" max="529" width="85.7109375" customWidth="1"/>
    <col min="530" max="530" width="7.5703125" customWidth="1"/>
    <col min="531" max="531" width="20.5703125" customWidth="1"/>
    <col min="532" max="532" width="85.7109375" customWidth="1"/>
    <col min="533" max="533" width="7.5703125" customWidth="1"/>
    <col min="534" max="534" width="20.5703125" customWidth="1"/>
    <col min="535" max="535" width="85.7109375" customWidth="1"/>
    <col min="536" max="536" width="7.5703125" customWidth="1"/>
    <col min="537" max="537" width="20.5703125" customWidth="1"/>
    <col min="538" max="538" width="85.7109375" customWidth="1"/>
    <col min="539" max="539" width="7.5703125" customWidth="1"/>
    <col min="540" max="540" width="20.5703125" customWidth="1"/>
    <col min="541" max="541" width="85.7109375" customWidth="1"/>
    <col min="542" max="542" width="7.5703125" customWidth="1"/>
    <col min="543" max="543" width="20.5703125" customWidth="1"/>
    <col min="544" max="544" width="85.7109375" customWidth="1"/>
    <col min="545" max="545" width="7.5703125" customWidth="1"/>
    <col min="546" max="546" width="20.5703125" customWidth="1"/>
    <col min="547" max="547" width="85.7109375" customWidth="1"/>
    <col min="548" max="548" width="7.5703125" customWidth="1"/>
    <col min="549" max="549" width="20.5703125" customWidth="1"/>
    <col min="550" max="550" width="85.7109375" customWidth="1"/>
    <col min="551" max="551" width="7.5703125" customWidth="1"/>
    <col min="552" max="552" width="20.5703125" customWidth="1"/>
    <col min="553" max="553" width="85.7109375" customWidth="1"/>
    <col min="554" max="554" width="7.5703125" customWidth="1"/>
    <col min="555" max="555" width="20.5703125" customWidth="1"/>
    <col min="556" max="556" width="85.7109375" customWidth="1"/>
    <col min="557" max="557" width="7.5703125" customWidth="1"/>
    <col min="558" max="558" width="20.5703125" customWidth="1"/>
    <col min="559" max="559" width="85.7109375" customWidth="1"/>
    <col min="560" max="560" width="7.5703125" customWidth="1"/>
    <col min="561" max="561" width="20.5703125" customWidth="1"/>
    <col min="562" max="562" width="85.7109375" customWidth="1"/>
    <col min="563" max="563" width="7.5703125" customWidth="1"/>
    <col min="564" max="564" width="20.5703125" customWidth="1"/>
    <col min="565" max="565" width="85.7109375" customWidth="1"/>
    <col min="566" max="566" width="7.5703125" customWidth="1"/>
    <col min="567" max="567" width="20.5703125" customWidth="1"/>
    <col min="568" max="568" width="85.7109375" customWidth="1"/>
    <col min="569" max="569" width="7.5703125" customWidth="1"/>
    <col min="570" max="570" width="20.5703125" customWidth="1"/>
    <col min="571" max="571" width="85.7109375" customWidth="1"/>
    <col min="572" max="572" width="7.5703125" customWidth="1"/>
    <col min="573" max="573" width="20.5703125" customWidth="1"/>
    <col min="574" max="574" width="85.7109375" customWidth="1"/>
    <col min="575" max="575" width="7.5703125" customWidth="1"/>
    <col min="576" max="576" width="20.5703125" customWidth="1"/>
    <col min="577" max="577" width="85.7109375" customWidth="1"/>
    <col min="578" max="578" width="7.5703125" customWidth="1"/>
    <col min="579" max="579" width="20.5703125" customWidth="1"/>
    <col min="580" max="580" width="85.7109375" customWidth="1"/>
    <col min="581" max="581" width="7.5703125" customWidth="1"/>
    <col min="582" max="582" width="20.5703125" customWidth="1"/>
    <col min="583" max="583" width="85.7109375" customWidth="1"/>
    <col min="584" max="584" width="7.5703125" customWidth="1"/>
    <col min="585" max="585" width="20.5703125" customWidth="1"/>
    <col min="586" max="586" width="85.7109375" customWidth="1"/>
    <col min="587" max="587" width="7.5703125" customWidth="1"/>
    <col min="588" max="588" width="20.5703125" customWidth="1"/>
    <col min="589" max="589" width="85.7109375" customWidth="1"/>
    <col min="590" max="590" width="7.5703125" customWidth="1"/>
    <col min="591" max="591" width="20.5703125" customWidth="1"/>
    <col min="769" max="769" width="10.7109375" customWidth="1"/>
    <col min="770" max="770" width="12.7109375" customWidth="1"/>
    <col min="771" max="771" width="14.5703125" customWidth="1"/>
    <col min="772" max="772" width="13.85546875" customWidth="1"/>
    <col min="773" max="774" width="12.85546875" customWidth="1"/>
    <col min="775" max="775" width="9.28515625" customWidth="1"/>
    <col min="776" max="776" width="23" customWidth="1"/>
    <col min="777" max="781" width="14.5703125" customWidth="1"/>
    <col min="782" max="782" width="85.7109375" customWidth="1"/>
    <col min="783" max="783" width="7.5703125" customWidth="1"/>
    <col min="784" max="784" width="20.5703125" customWidth="1"/>
    <col min="785" max="785" width="85.7109375" customWidth="1"/>
    <col min="786" max="786" width="7.5703125" customWidth="1"/>
    <col min="787" max="787" width="20.5703125" customWidth="1"/>
    <col min="788" max="788" width="85.7109375" customWidth="1"/>
    <col min="789" max="789" width="7.5703125" customWidth="1"/>
    <col min="790" max="790" width="20.5703125" customWidth="1"/>
    <col min="791" max="791" width="85.7109375" customWidth="1"/>
    <col min="792" max="792" width="7.5703125" customWidth="1"/>
    <col min="793" max="793" width="20.5703125" customWidth="1"/>
    <col min="794" max="794" width="85.7109375" customWidth="1"/>
    <col min="795" max="795" width="7.5703125" customWidth="1"/>
    <col min="796" max="796" width="20.5703125" customWidth="1"/>
    <col min="797" max="797" width="85.7109375" customWidth="1"/>
    <col min="798" max="798" width="7.5703125" customWidth="1"/>
    <col min="799" max="799" width="20.5703125" customWidth="1"/>
    <col min="800" max="800" width="85.7109375" customWidth="1"/>
    <col min="801" max="801" width="7.5703125" customWidth="1"/>
    <col min="802" max="802" width="20.5703125" customWidth="1"/>
    <col min="803" max="803" width="85.7109375" customWidth="1"/>
    <col min="804" max="804" width="7.5703125" customWidth="1"/>
    <col min="805" max="805" width="20.5703125" customWidth="1"/>
    <col min="806" max="806" width="85.7109375" customWidth="1"/>
    <col min="807" max="807" width="7.5703125" customWidth="1"/>
    <col min="808" max="808" width="20.5703125" customWidth="1"/>
    <col min="809" max="809" width="85.7109375" customWidth="1"/>
    <col min="810" max="810" width="7.5703125" customWidth="1"/>
    <col min="811" max="811" width="20.5703125" customWidth="1"/>
    <col min="812" max="812" width="85.7109375" customWidth="1"/>
    <col min="813" max="813" width="7.5703125" customWidth="1"/>
    <col min="814" max="814" width="20.5703125" customWidth="1"/>
    <col min="815" max="815" width="85.7109375" customWidth="1"/>
    <col min="816" max="816" width="7.5703125" customWidth="1"/>
    <col min="817" max="817" width="20.5703125" customWidth="1"/>
    <col min="818" max="818" width="85.7109375" customWidth="1"/>
    <col min="819" max="819" width="7.5703125" customWidth="1"/>
    <col min="820" max="820" width="20.5703125" customWidth="1"/>
    <col min="821" max="821" width="85.7109375" customWidth="1"/>
    <col min="822" max="822" width="7.5703125" customWidth="1"/>
    <col min="823" max="823" width="20.5703125" customWidth="1"/>
    <col min="824" max="824" width="85.7109375" customWidth="1"/>
    <col min="825" max="825" width="7.5703125" customWidth="1"/>
    <col min="826" max="826" width="20.5703125" customWidth="1"/>
    <col min="827" max="827" width="85.7109375" customWidth="1"/>
    <col min="828" max="828" width="7.5703125" customWidth="1"/>
    <col min="829" max="829" width="20.5703125" customWidth="1"/>
    <col min="830" max="830" width="85.7109375" customWidth="1"/>
    <col min="831" max="831" width="7.5703125" customWidth="1"/>
    <col min="832" max="832" width="20.5703125" customWidth="1"/>
    <col min="833" max="833" width="85.7109375" customWidth="1"/>
    <col min="834" max="834" width="7.5703125" customWidth="1"/>
    <col min="835" max="835" width="20.5703125" customWidth="1"/>
    <col min="836" max="836" width="85.7109375" customWidth="1"/>
    <col min="837" max="837" width="7.5703125" customWidth="1"/>
    <col min="838" max="838" width="20.5703125" customWidth="1"/>
    <col min="839" max="839" width="85.7109375" customWidth="1"/>
    <col min="840" max="840" width="7.5703125" customWidth="1"/>
    <col min="841" max="841" width="20.5703125" customWidth="1"/>
    <col min="842" max="842" width="85.7109375" customWidth="1"/>
    <col min="843" max="843" width="7.5703125" customWidth="1"/>
    <col min="844" max="844" width="20.5703125" customWidth="1"/>
    <col min="845" max="845" width="85.7109375" customWidth="1"/>
    <col min="846" max="846" width="7.5703125" customWidth="1"/>
    <col min="847" max="847" width="20.5703125" customWidth="1"/>
    <col min="1025" max="1025" width="10.7109375" customWidth="1"/>
    <col min="1026" max="1026" width="12.7109375" customWidth="1"/>
    <col min="1027" max="1027" width="14.5703125" customWidth="1"/>
    <col min="1028" max="1028" width="13.85546875" customWidth="1"/>
    <col min="1029" max="1030" width="12.85546875" customWidth="1"/>
    <col min="1031" max="1031" width="9.28515625" customWidth="1"/>
    <col min="1032" max="1032" width="23" customWidth="1"/>
    <col min="1033" max="1037" width="14.5703125" customWidth="1"/>
    <col min="1038" max="1038" width="85.7109375" customWidth="1"/>
    <col min="1039" max="1039" width="7.5703125" customWidth="1"/>
    <col min="1040" max="1040" width="20.5703125" customWidth="1"/>
    <col min="1041" max="1041" width="85.7109375" customWidth="1"/>
    <col min="1042" max="1042" width="7.5703125" customWidth="1"/>
    <col min="1043" max="1043" width="20.5703125" customWidth="1"/>
    <col min="1044" max="1044" width="85.7109375" customWidth="1"/>
    <col min="1045" max="1045" width="7.5703125" customWidth="1"/>
    <col min="1046" max="1046" width="20.5703125" customWidth="1"/>
    <col min="1047" max="1047" width="85.7109375" customWidth="1"/>
    <col min="1048" max="1048" width="7.5703125" customWidth="1"/>
    <col min="1049" max="1049" width="20.5703125" customWidth="1"/>
    <col min="1050" max="1050" width="85.7109375" customWidth="1"/>
    <col min="1051" max="1051" width="7.5703125" customWidth="1"/>
    <col min="1052" max="1052" width="20.5703125" customWidth="1"/>
    <col min="1053" max="1053" width="85.7109375" customWidth="1"/>
    <col min="1054" max="1054" width="7.5703125" customWidth="1"/>
    <col min="1055" max="1055" width="20.5703125" customWidth="1"/>
    <col min="1056" max="1056" width="85.7109375" customWidth="1"/>
    <col min="1057" max="1057" width="7.5703125" customWidth="1"/>
    <col min="1058" max="1058" width="20.5703125" customWidth="1"/>
    <col min="1059" max="1059" width="85.7109375" customWidth="1"/>
    <col min="1060" max="1060" width="7.5703125" customWidth="1"/>
    <col min="1061" max="1061" width="20.5703125" customWidth="1"/>
    <col min="1062" max="1062" width="85.7109375" customWidth="1"/>
    <col min="1063" max="1063" width="7.5703125" customWidth="1"/>
    <col min="1064" max="1064" width="20.5703125" customWidth="1"/>
    <col min="1065" max="1065" width="85.7109375" customWidth="1"/>
    <col min="1066" max="1066" width="7.5703125" customWidth="1"/>
    <col min="1067" max="1067" width="20.5703125" customWidth="1"/>
    <col min="1068" max="1068" width="85.7109375" customWidth="1"/>
    <col min="1069" max="1069" width="7.5703125" customWidth="1"/>
    <col min="1070" max="1070" width="20.5703125" customWidth="1"/>
    <col min="1071" max="1071" width="85.7109375" customWidth="1"/>
    <col min="1072" max="1072" width="7.5703125" customWidth="1"/>
    <col min="1073" max="1073" width="20.5703125" customWidth="1"/>
    <col min="1074" max="1074" width="85.7109375" customWidth="1"/>
    <col min="1075" max="1075" width="7.5703125" customWidth="1"/>
    <col min="1076" max="1076" width="20.5703125" customWidth="1"/>
    <col min="1077" max="1077" width="85.7109375" customWidth="1"/>
    <col min="1078" max="1078" width="7.5703125" customWidth="1"/>
    <col min="1079" max="1079" width="20.5703125" customWidth="1"/>
    <col min="1080" max="1080" width="85.7109375" customWidth="1"/>
    <col min="1081" max="1081" width="7.5703125" customWidth="1"/>
    <col min="1082" max="1082" width="20.5703125" customWidth="1"/>
    <col min="1083" max="1083" width="85.7109375" customWidth="1"/>
    <col min="1084" max="1084" width="7.5703125" customWidth="1"/>
    <col min="1085" max="1085" width="20.5703125" customWidth="1"/>
    <col min="1086" max="1086" width="85.7109375" customWidth="1"/>
    <col min="1087" max="1087" width="7.5703125" customWidth="1"/>
    <col min="1088" max="1088" width="20.5703125" customWidth="1"/>
    <col min="1089" max="1089" width="85.7109375" customWidth="1"/>
    <col min="1090" max="1090" width="7.5703125" customWidth="1"/>
    <col min="1091" max="1091" width="20.5703125" customWidth="1"/>
    <col min="1092" max="1092" width="85.7109375" customWidth="1"/>
    <col min="1093" max="1093" width="7.5703125" customWidth="1"/>
    <col min="1094" max="1094" width="20.5703125" customWidth="1"/>
    <col min="1095" max="1095" width="85.7109375" customWidth="1"/>
    <col min="1096" max="1096" width="7.5703125" customWidth="1"/>
    <col min="1097" max="1097" width="20.5703125" customWidth="1"/>
    <col min="1098" max="1098" width="85.7109375" customWidth="1"/>
    <col min="1099" max="1099" width="7.5703125" customWidth="1"/>
    <col min="1100" max="1100" width="20.5703125" customWidth="1"/>
    <col min="1101" max="1101" width="85.7109375" customWidth="1"/>
    <col min="1102" max="1102" width="7.5703125" customWidth="1"/>
    <col min="1103" max="1103" width="20.5703125" customWidth="1"/>
    <col min="1281" max="1281" width="10.7109375" customWidth="1"/>
    <col min="1282" max="1282" width="12.7109375" customWidth="1"/>
    <col min="1283" max="1283" width="14.5703125" customWidth="1"/>
    <col min="1284" max="1284" width="13.85546875" customWidth="1"/>
    <col min="1285" max="1286" width="12.85546875" customWidth="1"/>
    <col min="1287" max="1287" width="9.28515625" customWidth="1"/>
    <col min="1288" max="1288" width="23" customWidth="1"/>
    <col min="1289" max="1293" width="14.5703125" customWidth="1"/>
    <col min="1294" max="1294" width="85.7109375" customWidth="1"/>
    <col min="1295" max="1295" width="7.5703125" customWidth="1"/>
    <col min="1296" max="1296" width="20.5703125" customWidth="1"/>
    <col min="1297" max="1297" width="85.7109375" customWidth="1"/>
    <col min="1298" max="1298" width="7.5703125" customWidth="1"/>
    <col min="1299" max="1299" width="20.5703125" customWidth="1"/>
    <col min="1300" max="1300" width="85.7109375" customWidth="1"/>
    <col min="1301" max="1301" width="7.5703125" customWidth="1"/>
    <col min="1302" max="1302" width="20.5703125" customWidth="1"/>
    <col min="1303" max="1303" width="85.7109375" customWidth="1"/>
    <col min="1304" max="1304" width="7.5703125" customWidth="1"/>
    <col min="1305" max="1305" width="20.5703125" customWidth="1"/>
    <col min="1306" max="1306" width="85.7109375" customWidth="1"/>
    <col min="1307" max="1307" width="7.5703125" customWidth="1"/>
    <col min="1308" max="1308" width="20.5703125" customWidth="1"/>
    <col min="1309" max="1309" width="85.7109375" customWidth="1"/>
    <col min="1310" max="1310" width="7.5703125" customWidth="1"/>
    <col min="1311" max="1311" width="20.5703125" customWidth="1"/>
    <col min="1312" max="1312" width="85.7109375" customWidth="1"/>
    <col min="1313" max="1313" width="7.5703125" customWidth="1"/>
    <col min="1314" max="1314" width="20.5703125" customWidth="1"/>
    <col min="1315" max="1315" width="85.7109375" customWidth="1"/>
    <col min="1316" max="1316" width="7.5703125" customWidth="1"/>
    <col min="1317" max="1317" width="20.5703125" customWidth="1"/>
    <col min="1318" max="1318" width="85.7109375" customWidth="1"/>
    <col min="1319" max="1319" width="7.5703125" customWidth="1"/>
    <col min="1320" max="1320" width="20.5703125" customWidth="1"/>
    <col min="1321" max="1321" width="85.7109375" customWidth="1"/>
    <col min="1322" max="1322" width="7.5703125" customWidth="1"/>
    <col min="1323" max="1323" width="20.5703125" customWidth="1"/>
    <col min="1324" max="1324" width="85.7109375" customWidth="1"/>
    <col min="1325" max="1325" width="7.5703125" customWidth="1"/>
    <col min="1326" max="1326" width="20.5703125" customWidth="1"/>
    <col min="1327" max="1327" width="85.7109375" customWidth="1"/>
    <col min="1328" max="1328" width="7.5703125" customWidth="1"/>
    <col min="1329" max="1329" width="20.5703125" customWidth="1"/>
    <col min="1330" max="1330" width="85.7109375" customWidth="1"/>
    <col min="1331" max="1331" width="7.5703125" customWidth="1"/>
    <col min="1332" max="1332" width="20.5703125" customWidth="1"/>
    <col min="1333" max="1333" width="85.7109375" customWidth="1"/>
    <col min="1334" max="1334" width="7.5703125" customWidth="1"/>
    <col min="1335" max="1335" width="20.5703125" customWidth="1"/>
    <col min="1336" max="1336" width="85.7109375" customWidth="1"/>
    <col min="1337" max="1337" width="7.5703125" customWidth="1"/>
    <col min="1338" max="1338" width="20.5703125" customWidth="1"/>
    <col min="1339" max="1339" width="85.7109375" customWidth="1"/>
    <col min="1340" max="1340" width="7.5703125" customWidth="1"/>
    <col min="1341" max="1341" width="20.5703125" customWidth="1"/>
    <col min="1342" max="1342" width="85.7109375" customWidth="1"/>
    <col min="1343" max="1343" width="7.5703125" customWidth="1"/>
    <col min="1344" max="1344" width="20.5703125" customWidth="1"/>
    <col min="1345" max="1345" width="85.7109375" customWidth="1"/>
    <col min="1346" max="1346" width="7.5703125" customWidth="1"/>
    <col min="1347" max="1347" width="20.5703125" customWidth="1"/>
    <col min="1348" max="1348" width="85.7109375" customWidth="1"/>
    <col min="1349" max="1349" width="7.5703125" customWidth="1"/>
    <col min="1350" max="1350" width="20.5703125" customWidth="1"/>
    <col min="1351" max="1351" width="85.7109375" customWidth="1"/>
    <col min="1352" max="1352" width="7.5703125" customWidth="1"/>
    <col min="1353" max="1353" width="20.5703125" customWidth="1"/>
    <col min="1354" max="1354" width="85.7109375" customWidth="1"/>
    <col min="1355" max="1355" width="7.5703125" customWidth="1"/>
    <col min="1356" max="1356" width="20.5703125" customWidth="1"/>
    <col min="1357" max="1357" width="85.7109375" customWidth="1"/>
    <col min="1358" max="1358" width="7.5703125" customWidth="1"/>
    <col min="1359" max="1359" width="20.5703125" customWidth="1"/>
    <col min="1537" max="1537" width="10.7109375" customWidth="1"/>
    <col min="1538" max="1538" width="12.7109375" customWidth="1"/>
    <col min="1539" max="1539" width="14.5703125" customWidth="1"/>
    <col min="1540" max="1540" width="13.85546875" customWidth="1"/>
    <col min="1541" max="1542" width="12.85546875" customWidth="1"/>
    <col min="1543" max="1543" width="9.28515625" customWidth="1"/>
    <col min="1544" max="1544" width="23" customWidth="1"/>
    <col min="1545" max="1549" width="14.5703125" customWidth="1"/>
    <col min="1550" max="1550" width="85.7109375" customWidth="1"/>
    <col min="1551" max="1551" width="7.5703125" customWidth="1"/>
    <col min="1552" max="1552" width="20.5703125" customWidth="1"/>
    <col min="1553" max="1553" width="85.7109375" customWidth="1"/>
    <col min="1554" max="1554" width="7.5703125" customWidth="1"/>
    <col min="1555" max="1555" width="20.5703125" customWidth="1"/>
    <col min="1556" max="1556" width="85.7109375" customWidth="1"/>
    <col min="1557" max="1557" width="7.5703125" customWidth="1"/>
    <col min="1558" max="1558" width="20.5703125" customWidth="1"/>
    <col min="1559" max="1559" width="85.7109375" customWidth="1"/>
    <col min="1560" max="1560" width="7.5703125" customWidth="1"/>
    <col min="1561" max="1561" width="20.5703125" customWidth="1"/>
    <col min="1562" max="1562" width="85.7109375" customWidth="1"/>
    <col min="1563" max="1563" width="7.5703125" customWidth="1"/>
    <col min="1564" max="1564" width="20.5703125" customWidth="1"/>
    <col min="1565" max="1565" width="85.7109375" customWidth="1"/>
    <col min="1566" max="1566" width="7.5703125" customWidth="1"/>
    <col min="1567" max="1567" width="20.5703125" customWidth="1"/>
    <col min="1568" max="1568" width="85.7109375" customWidth="1"/>
    <col min="1569" max="1569" width="7.5703125" customWidth="1"/>
    <col min="1570" max="1570" width="20.5703125" customWidth="1"/>
    <col min="1571" max="1571" width="85.7109375" customWidth="1"/>
    <col min="1572" max="1572" width="7.5703125" customWidth="1"/>
    <col min="1573" max="1573" width="20.5703125" customWidth="1"/>
    <col min="1574" max="1574" width="85.7109375" customWidth="1"/>
    <col min="1575" max="1575" width="7.5703125" customWidth="1"/>
    <col min="1576" max="1576" width="20.5703125" customWidth="1"/>
    <col min="1577" max="1577" width="85.7109375" customWidth="1"/>
    <col min="1578" max="1578" width="7.5703125" customWidth="1"/>
    <col min="1579" max="1579" width="20.5703125" customWidth="1"/>
    <col min="1580" max="1580" width="85.7109375" customWidth="1"/>
    <col min="1581" max="1581" width="7.5703125" customWidth="1"/>
    <col min="1582" max="1582" width="20.5703125" customWidth="1"/>
    <col min="1583" max="1583" width="85.7109375" customWidth="1"/>
    <col min="1584" max="1584" width="7.5703125" customWidth="1"/>
    <col min="1585" max="1585" width="20.5703125" customWidth="1"/>
    <col min="1586" max="1586" width="85.7109375" customWidth="1"/>
    <col min="1587" max="1587" width="7.5703125" customWidth="1"/>
    <col min="1588" max="1588" width="20.5703125" customWidth="1"/>
    <col min="1589" max="1589" width="85.7109375" customWidth="1"/>
    <col min="1590" max="1590" width="7.5703125" customWidth="1"/>
    <col min="1591" max="1591" width="20.5703125" customWidth="1"/>
    <col min="1592" max="1592" width="85.7109375" customWidth="1"/>
    <col min="1593" max="1593" width="7.5703125" customWidth="1"/>
    <col min="1594" max="1594" width="20.5703125" customWidth="1"/>
    <col min="1595" max="1595" width="85.7109375" customWidth="1"/>
    <col min="1596" max="1596" width="7.5703125" customWidth="1"/>
    <col min="1597" max="1597" width="20.5703125" customWidth="1"/>
    <col min="1598" max="1598" width="85.7109375" customWidth="1"/>
    <col min="1599" max="1599" width="7.5703125" customWidth="1"/>
    <col min="1600" max="1600" width="20.5703125" customWidth="1"/>
    <col min="1601" max="1601" width="85.7109375" customWidth="1"/>
    <col min="1602" max="1602" width="7.5703125" customWidth="1"/>
    <col min="1603" max="1603" width="20.5703125" customWidth="1"/>
    <col min="1604" max="1604" width="85.7109375" customWidth="1"/>
    <col min="1605" max="1605" width="7.5703125" customWidth="1"/>
    <col min="1606" max="1606" width="20.5703125" customWidth="1"/>
    <col min="1607" max="1607" width="85.7109375" customWidth="1"/>
    <col min="1608" max="1608" width="7.5703125" customWidth="1"/>
    <col min="1609" max="1609" width="20.5703125" customWidth="1"/>
    <col min="1610" max="1610" width="85.7109375" customWidth="1"/>
    <col min="1611" max="1611" width="7.5703125" customWidth="1"/>
    <col min="1612" max="1612" width="20.5703125" customWidth="1"/>
    <col min="1613" max="1613" width="85.7109375" customWidth="1"/>
    <col min="1614" max="1614" width="7.5703125" customWidth="1"/>
    <col min="1615" max="1615" width="20.5703125" customWidth="1"/>
    <col min="1793" max="1793" width="10.7109375" customWidth="1"/>
    <col min="1794" max="1794" width="12.7109375" customWidth="1"/>
    <col min="1795" max="1795" width="14.5703125" customWidth="1"/>
    <col min="1796" max="1796" width="13.85546875" customWidth="1"/>
    <col min="1797" max="1798" width="12.85546875" customWidth="1"/>
    <col min="1799" max="1799" width="9.28515625" customWidth="1"/>
    <col min="1800" max="1800" width="23" customWidth="1"/>
    <col min="1801" max="1805" width="14.5703125" customWidth="1"/>
    <col min="1806" max="1806" width="85.7109375" customWidth="1"/>
    <col min="1807" max="1807" width="7.5703125" customWidth="1"/>
    <col min="1808" max="1808" width="20.5703125" customWidth="1"/>
    <col min="1809" max="1809" width="85.7109375" customWidth="1"/>
    <col min="1810" max="1810" width="7.5703125" customWidth="1"/>
    <col min="1811" max="1811" width="20.5703125" customWidth="1"/>
    <col min="1812" max="1812" width="85.7109375" customWidth="1"/>
    <col min="1813" max="1813" width="7.5703125" customWidth="1"/>
    <col min="1814" max="1814" width="20.5703125" customWidth="1"/>
    <col min="1815" max="1815" width="85.7109375" customWidth="1"/>
    <col min="1816" max="1816" width="7.5703125" customWidth="1"/>
    <col min="1817" max="1817" width="20.5703125" customWidth="1"/>
    <col min="1818" max="1818" width="85.7109375" customWidth="1"/>
    <col min="1819" max="1819" width="7.5703125" customWidth="1"/>
    <col min="1820" max="1820" width="20.5703125" customWidth="1"/>
    <col min="1821" max="1821" width="85.7109375" customWidth="1"/>
    <col min="1822" max="1822" width="7.5703125" customWidth="1"/>
    <col min="1823" max="1823" width="20.5703125" customWidth="1"/>
    <col min="1824" max="1824" width="85.7109375" customWidth="1"/>
    <col min="1825" max="1825" width="7.5703125" customWidth="1"/>
    <col min="1826" max="1826" width="20.5703125" customWidth="1"/>
    <col min="1827" max="1827" width="85.7109375" customWidth="1"/>
    <col min="1828" max="1828" width="7.5703125" customWidth="1"/>
    <col min="1829" max="1829" width="20.5703125" customWidth="1"/>
    <col min="1830" max="1830" width="85.7109375" customWidth="1"/>
    <col min="1831" max="1831" width="7.5703125" customWidth="1"/>
    <col min="1832" max="1832" width="20.5703125" customWidth="1"/>
    <col min="1833" max="1833" width="85.7109375" customWidth="1"/>
    <col min="1834" max="1834" width="7.5703125" customWidth="1"/>
    <col min="1835" max="1835" width="20.5703125" customWidth="1"/>
    <col min="1836" max="1836" width="85.7109375" customWidth="1"/>
    <col min="1837" max="1837" width="7.5703125" customWidth="1"/>
    <col min="1838" max="1838" width="20.5703125" customWidth="1"/>
    <col min="1839" max="1839" width="85.7109375" customWidth="1"/>
    <col min="1840" max="1840" width="7.5703125" customWidth="1"/>
    <col min="1841" max="1841" width="20.5703125" customWidth="1"/>
    <col min="1842" max="1842" width="85.7109375" customWidth="1"/>
    <col min="1843" max="1843" width="7.5703125" customWidth="1"/>
    <col min="1844" max="1844" width="20.5703125" customWidth="1"/>
    <col min="1845" max="1845" width="85.7109375" customWidth="1"/>
    <col min="1846" max="1846" width="7.5703125" customWidth="1"/>
    <col min="1847" max="1847" width="20.5703125" customWidth="1"/>
    <col min="1848" max="1848" width="85.7109375" customWidth="1"/>
    <col min="1849" max="1849" width="7.5703125" customWidth="1"/>
    <col min="1850" max="1850" width="20.5703125" customWidth="1"/>
    <col min="1851" max="1851" width="85.7109375" customWidth="1"/>
    <col min="1852" max="1852" width="7.5703125" customWidth="1"/>
    <col min="1853" max="1853" width="20.5703125" customWidth="1"/>
    <col min="1854" max="1854" width="85.7109375" customWidth="1"/>
    <col min="1855" max="1855" width="7.5703125" customWidth="1"/>
    <col min="1856" max="1856" width="20.5703125" customWidth="1"/>
    <col min="1857" max="1857" width="85.7109375" customWidth="1"/>
    <col min="1858" max="1858" width="7.5703125" customWidth="1"/>
    <col min="1859" max="1859" width="20.5703125" customWidth="1"/>
    <col min="1860" max="1860" width="85.7109375" customWidth="1"/>
    <col min="1861" max="1861" width="7.5703125" customWidth="1"/>
    <col min="1862" max="1862" width="20.5703125" customWidth="1"/>
    <col min="1863" max="1863" width="85.7109375" customWidth="1"/>
    <col min="1864" max="1864" width="7.5703125" customWidth="1"/>
    <col min="1865" max="1865" width="20.5703125" customWidth="1"/>
    <col min="1866" max="1866" width="85.7109375" customWidth="1"/>
    <col min="1867" max="1867" width="7.5703125" customWidth="1"/>
    <col min="1868" max="1868" width="20.5703125" customWidth="1"/>
    <col min="1869" max="1869" width="85.7109375" customWidth="1"/>
    <col min="1870" max="1870" width="7.5703125" customWidth="1"/>
    <col min="1871" max="1871" width="20.5703125" customWidth="1"/>
    <col min="2049" max="2049" width="10.7109375" customWidth="1"/>
    <col min="2050" max="2050" width="12.7109375" customWidth="1"/>
    <col min="2051" max="2051" width="14.5703125" customWidth="1"/>
    <col min="2052" max="2052" width="13.85546875" customWidth="1"/>
    <col min="2053" max="2054" width="12.85546875" customWidth="1"/>
    <col min="2055" max="2055" width="9.28515625" customWidth="1"/>
    <col min="2056" max="2056" width="23" customWidth="1"/>
    <col min="2057" max="2061" width="14.5703125" customWidth="1"/>
    <col min="2062" max="2062" width="85.7109375" customWidth="1"/>
    <col min="2063" max="2063" width="7.5703125" customWidth="1"/>
    <col min="2064" max="2064" width="20.5703125" customWidth="1"/>
    <col min="2065" max="2065" width="85.7109375" customWidth="1"/>
    <col min="2066" max="2066" width="7.5703125" customWidth="1"/>
    <col min="2067" max="2067" width="20.5703125" customWidth="1"/>
    <col min="2068" max="2068" width="85.7109375" customWidth="1"/>
    <col min="2069" max="2069" width="7.5703125" customWidth="1"/>
    <col min="2070" max="2070" width="20.5703125" customWidth="1"/>
    <col min="2071" max="2071" width="85.7109375" customWidth="1"/>
    <col min="2072" max="2072" width="7.5703125" customWidth="1"/>
    <col min="2073" max="2073" width="20.5703125" customWidth="1"/>
    <col min="2074" max="2074" width="85.7109375" customWidth="1"/>
    <col min="2075" max="2075" width="7.5703125" customWidth="1"/>
    <col min="2076" max="2076" width="20.5703125" customWidth="1"/>
    <col min="2077" max="2077" width="85.7109375" customWidth="1"/>
    <col min="2078" max="2078" width="7.5703125" customWidth="1"/>
    <col min="2079" max="2079" width="20.5703125" customWidth="1"/>
    <col min="2080" max="2080" width="85.7109375" customWidth="1"/>
    <col min="2081" max="2081" width="7.5703125" customWidth="1"/>
    <col min="2082" max="2082" width="20.5703125" customWidth="1"/>
    <col min="2083" max="2083" width="85.7109375" customWidth="1"/>
    <col min="2084" max="2084" width="7.5703125" customWidth="1"/>
    <col min="2085" max="2085" width="20.5703125" customWidth="1"/>
    <col min="2086" max="2086" width="85.7109375" customWidth="1"/>
    <col min="2087" max="2087" width="7.5703125" customWidth="1"/>
    <col min="2088" max="2088" width="20.5703125" customWidth="1"/>
    <col min="2089" max="2089" width="85.7109375" customWidth="1"/>
    <col min="2090" max="2090" width="7.5703125" customWidth="1"/>
    <col min="2091" max="2091" width="20.5703125" customWidth="1"/>
    <col min="2092" max="2092" width="85.7109375" customWidth="1"/>
    <col min="2093" max="2093" width="7.5703125" customWidth="1"/>
    <col min="2094" max="2094" width="20.5703125" customWidth="1"/>
    <col min="2095" max="2095" width="85.7109375" customWidth="1"/>
    <col min="2096" max="2096" width="7.5703125" customWidth="1"/>
    <col min="2097" max="2097" width="20.5703125" customWidth="1"/>
    <col min="2098" max="2098" width="85.7109375" customWidth="1"/>
    <col min="2099" max="2099" width="7.5703125" customWidth="1"/>
    <col min="2100" max="2100" width="20.5703125" customWidth="1"/>
    <col min="2101" max="2101" width="85.7109375" customWidth="1"/>
    <col min="2102" max="2102" width="7.5703125" customWidth="1"/>
    <col min="2103" max="2103" width="20.5703125" customWidth="1"/>
    <col min="2104" max="2104" width="85.7109375" customWidth="1"/>
    <col min="2105" max="2105" width="7.5703125" customWidth="1"/>
    <col min="2106" max="2106" width="20.5703125" customWidth="1"/>
    <col min="2107" max="2107" width="85.7109375" customWidth="1"/>
    <col min="2108" max="2108" width="7.5703125" customWidth="1"/>
    <col min="2109" max="2109" width="20.5703125" customWidth="1"/>
    <col min="2110" max="2110" width="85.7109375" customWidth="1"/>
    <col min="2111" max="2111" width="7.5703125" customWidth="1"/>
    <col min="2112" max="2112" width="20.5703125" customWidth="1"/>
    <col min="2113" max="2113" width="85.7109375" customWidth="1"/>
    <col min="2114" max="2114" width="7.5703125" customWidth="1"/>
    <col min="2115" max="2115" width="20.5703125" customWidth="1"/>
    <col min="2116" max="2116" width="85.7109375" customWidth="1"/>
    <col min="2117" max="2117" width="7.5703125" customWidth="1"/>
    <col min="2118" max="2118" width="20.5703125" customWidth="1"/>
    <col min="2119" max="2119" width="85.7109375" customWidth="1"/>
    <col min="2120" max="2120" width="7.5703125" customWidth="1"/>
    <col min="2121" max="2121" width="20.5703125" customWidth="1"/>
    <col min="2122" max="2122" width="85.7109375" customWidth="1"/>
    <col min="2123" max="2123" width="7.5703125" customWidth="1"/>
    <col min="2124" max="2124" width="20.5703125" customWidth="1"/>
    <col min="2125" max="2125" width="85.7109375" customWidth="1"/>
    <col min="2126" max="2126" width="7.5703125" customWidth="1"/>
    <col min="2127" max="2127" width="20.5703125" customWidth="1"/>
    <col min="2305" max="2305" width="10.7109375" customWidth="1"/>
    <col min="2306" max="2306" width="12.7109375" customWidth="1"/>
    <col min="2307" max="2307" width="14.5703125" customWidth="1"/>
    <col min="2308" max="2308" width="13.85546875" customWidth="1"/>
    <col min="2309" max="2310" width="12.85546875" customWidth="1"/>
    <col min="2311" max="2311" width="9.28515625" customWidth="1"/>
    <col min="2312" max="2312" width="23" customWidth="1"/>
    <col min="2313" max="2317" width="14.5703125" customWidth="1"/>
    <col min="2318" max="2318" width="85.7109375" customWidth="1"/>
    <col min="2319" max="2319" width="7.5703125" customWidth="1"/>
    <col min="2320" max="2320" width="20.5703125" customWidth="1"/>
    <col min="2321" max="2321" width="85.7109375" customWidth="1"/>
    <col min="2322" max="2322" width="7.5703125" customWidth="1"/>
    <col min="2323" max="2323" width="20.5703125" customWidth="1"/>
    <col min="2324" max="2324" width="85.7109375" customWidth="1"/>
    <col min="2325" max="2325" width="7.5703125" customWidth="1"/>
    <col min="2326" max="2326" width="20.5703125" customWidth="1"/>
    <col min="2327" max="2327" width="85.7109375" customWidth="1"/>
    <col min="2328" max="2328" width="7.5703125" customWidth="1"/>
    <col min="2329" max="2329" width="20.5703125" customWidth="1"/>
    <col min="2330" max="2330" width="85.7109375" customWidth="1"/>
    <col min="2331" max="2331" width="7.5703125" customWidth="1"/>
    <col min="2332" max="2332" width="20.5703125" customWidth="1"/>
    <col min="2333" max="2333" width="85.7109375" customWidth="1"/>
    <col min="2334" max="2334" width="7.5703125" customWidth="1"/>
    <col min="2335" max="2335" width="20.5703125" customWidth="1"/>
    <col min="2336" max="2336" width="85.7109375" customWidth="1"/>
    <col min="2337" max="2337" width="7.5703125" customWidth="1"/>
    <col min="2338" max="2338" width="20.5703125" customWidth="1"/>
    <col min="2339" max="2339" width="85.7109375" customWidth="1"/>
    <col min="2340" max="2340" width="7.5703125" customWidth="1"/>
    <col min="2341" max="2341" width="20.5703125" customWidth="1"/>
    <col min="2342" max="2342" width="85.7109375" customWidth="1"/>
    <col min="2343" max="2343" width="7.5703125" customWidth="1"/>
    <col min="2344" max="2344" width="20.5703125" customWidth="1"/>
    <col min="2345" max="2345" width="85.7109375" customWidth="1"/>
    <col min="2346" max="2346" width="7.5703125" customWidth="1"/>
    <col min="2347" max="2347" width="20.5703125" customWidth="1"/>
    <col min="2348" max="2348" width="85.7109375" customWidth="1"/>
    <col min="2349" max="2349" width="7.5703125" customWidth="1"/>
    <col min="2350" max="2350" width="20.5703125" customWidth="1"/>
    <col min="2351" max="2351" width="85.7109375" customWidth="1"/>
    <col min="2352" max="2352" width="7.5703125" customWidth="1"/>
    <col min="2353" max="2353" width="20.5703125" customWidth="1"/>
    <col min="2354" max="2354" width="85.7109375" customWidth="1"/>
    <col min="2355" max="2355" width="7.5703125" customWidth="1"/>
    <col min="2356" max="2356" width="20.5703125" customWidth="1"/>
    <col min="2357" max="2357" width="85.7109375" customWidth="1"/>
    <col min="2358" max="2358" width="7.5703125" customWidth="1"/>
    <col min="2359" max="2359" width="20.5703125" customWidth="1"/>
    <col min="2360" max="2360" width="85.7109375" customWidth="1"/>
    <col min="2361" max="2361" width="7.5703125" customWidth="1"/>
    <col min="2362" max="2362" width="20.5703125" customWidth="1"/>
    <col min="2363" max="2363" width="85.7109375" customWidth="1"/>
    <col min="2364" max="2364" width="7.5703125" customWidth="1"/>
    <col min="2365" max="2365" width="20.5703125" customWidth="1"/>
    <col min="2366" max="2366" width="85.7109375" customWidth="1"/>
    <col min="2367" max="2367" width="7.5703125" customWidth="1"/>
    <col min="2368" max="2368" width="20.5703125" customWidth="1"/>
    <col min="2369" max="2369" width="85.7109375" customWidth="1"/>
    <col min="2370" max="2370" width="7.5703125" customWidth="1"/>
    <col min="2371" max="2371" width="20.5703125" customWidth="1"/>
    <col min="2372" max="2372" width="85.7109375" customWidth="1"/>
    <col min="2373" max="2373" width="7.5703125" customWidth="1"/>
    <col min="2374" max="2374" width="20.5703125" customWidth="1"/>
    <col min="2375" max="2375" width="85.7109375" customWidth="1"/>
    <col min="2376" max="2376" width="7.5703125" customWidth="1"/>
    <col min="2377" max="2377" width="20.5703125" customWidth="1"/>
    <col min="2378" max="2378" width="85.7109375" customWidth="1"/>
    <col min="2379" max="2379" width="7.5703125" customWidth="1"/>
    <col min="2380" max="2380" width="20.5703125" customWidth="1"/>
    <col min="2381" max="2381" width="85.7109375" customWidth="1"/>
    <col min="2382" max="2382" width="7.5703125" customWidth="1"/>
    <col min="2383" max="2383" width="20.5703125" customWidth="1"/>
    <col min="2561" max="2561" width="10.7109375" customWidth="1"/>
    <col min="2562" max="2562" width="12.7109375" customWidth="1"/>
    <col min="2563" max="2563" width="14.5703125" customWidth="1"/>
    <col min="2564" max="2564" width="13.85546875" customWidth="1"/>
    <col min="2565" max="2566" width="12.85546875" customWidth="1"/>
    <col min="2567" max="2567" width="9.28515625" customWidth="1"/>
    <col min="2568" max="2568" width="23" customWidth="1"/>
    <col min="2569" max="2573" width="14.5703125" customWidth="1"/>
    <col min="2574" max="2574" width="85.7109375" customWidth="1"/>
    <col min="2575" max="2575" width="7.5703125" customWidth="1"/>
    <col min="2576" max="2576" width="20.5703125" customWidth="1"/>
    <col min="2577" max="2577" width="85.7109375" customWidth="1"/>
    <col min="2578" max="2578" width="7.5703125" customWidth="1"/>
    <col min="2579" max="2579" width="20.5703125" customWidth="1"/>
    <col min="2580" max="2580" width="85.7109375" customWidth="1"/>
    <col min="2581" max="2581" width="7.5703125" customWidth="1"/>
    <col min="2582" max="2582" width="20.5703125" customWidth="1"/>
    <col min="2583" max="2583" width="85.7109375" customWidth="1"/>
    <col min="2584" max="2584" width="7.5703125" customWidth="1"/>
    <col min="2585" max="2585" width="20.5703125" customWidth="1"/>
    <col min="2586" max="2586" width="85.7109375" customWidth="1"/>
    <col min="2587" max="2587" width="7.5703125" customWidth="1"/>
    <col min="2588" max="2588" width="20.5703125" customWidth="1"/>
    <col min="2589" max="2589" width="85.7109375" customWidth="1"/>
    <col min="2590" max="2590" width="7.5703125" customWidth="1"/>
    <col min="2591" max="2591" width="20.5703125" customWidth="1"/>
    <col min="2592" max="2592" width="85.7109375" customWidth="1"/>
    <col min="2593" max="2593" width="7.5703125" customWidth="1"/>
    <col min="2594" max="2594" width="20.5703125" customWidth="1"/>
    <col min="2595" max="2595" width="85.7109375" customWidth="1"/>
    <col min="2596" max="2596" width="7.5703125" customWidth="1"/>
    <col min="2597" max="2597" width="20.5703125" customWidth="1"/>
    <col min="2598" max="2598" width="85.7109375" customWidth="1"/>
    <col min="2599" max="2599" width="7.5703125" customWidth="1"/>
    <col min="2600" max="2600" width="20.5703125" customWidth="1"/>
    <col min="2601" max="2601" width="85.7109375" customWidth="1"/>
    <col min="2602" max="2602" width="7.5703125" customWidth="1"/>
    <col min="2603" max="2603" width="20.5703125" customWidth="1"/>
    <col min="2604" max="2604" width="85.7109375" customWidth="1"/>
    <col min="2605" max="2605" width="7.5703125" customWidth="1"/>
    <col min="2606" max="2606" width="20.5703125" customWidth="1"/>
    <col min="2607" max="2607" width="85.7109375" customWidth="1"/>
    <col min="2608" max="2608" width="7.5703125" customWidth="1"/>
    <col min="2609" max="2609" width="20.5703125" customWidth="1"/>
    <col min="2610" max="2610" width="85.7109375" customWidth="1"/>
    <col min="2611" max="2611" width="7.5703125" customWidth="1"/>
    <col min="2612" max="2612" width="20.5703125" customWidth="1"/>
    <col min="2613" max="2613" width="85.7109375" customWidth="1"/>
    <col min="2614" max="2614" width="7.5703125" customWidth="1"/>
    <col min="2615" max="2615" width="20.5703125" customWidth="1"/>
    <col min="2616" max="2616" width="85.7109375" customWidth="1"/>
    <col min="2617" max="2617" width="7.5703125" customWidth="1"/>
    <col min="2618" max="2618" width="20.5703125" customWidth="1"/>
    <col min="2619" max="2619" width="85.7109375" customWidth="1"/>
    <col min="2620" max="2620" width="7.5703125" customWidth="1"/>
    <col min="2621" max="2621" width="20.5703125" customWidth="1"/>
    <col min="2622" max="2622" width="85.7109375" customWidth="1"/>
    <col min="2623" max="2623" width="7.5703125" customWidth="1"/>
    <col min="2624" max="2624" width="20.5703125" customWidth="1"/>
    <col min="2625" max="2625" width="85.7109375" customWidth="1"/>
    <col min="2626" max="2626" width="7.5703125" customWidth="1"/>
    <col min="2627" max="2627" width="20.5703125" customWidth="1"/>
    <col min="2628" max="2628" width="85.7109375" customWidth="1"/>
    <col min="2629" max="2629" width="7.5703125" customWidth="1"/>
    <col min="2630" max="2630" width="20.5703125" customWidth="1"/>
    <col min="2631" max="2631" width="85.7109375" customWidth="1"/>
    <col min="2632" max="2632" width="7.5703125" customWidth="1"/>
    <col min="2633" max="2633" width="20.5703125" customWidth="1"/>
    <col min="2634" max="2634" width="85.7109375" customWidth="1"/>
    <col min="2635" max="2635" width="7.5703125" customWidth="1"/>
    <col min="2636" max="2636" width="20.5703125" customWidth="1"/>
    <col min="2637" max="2637" width="85.7109375" customWidth="1"/>
    <col min="2638" max="2638" width="7.5703125" customWidth="1"/>
    <col min="2639" max="2639" width="20.5703125" customWidth="1"/>
    <col min="2817" max="2817" width="10.7109375" customWidth="1"/>
    <col min="2818" max="2818" width="12.7109375" customWidth="1"/>
    <col min="2819" max="2819" width="14.5703125" customWidth="1"/>
    <col min="2820" max="2820" width="13.85546875" customWidth="1"/>
    <col min="2821" max="2822" width="12.85546875" customWidth="1"/>
    <col min="2823" max="2823" width="9.28515625" customWidth="1"/>
    <col min="2824" max="2824" width="23" customWidth="1"/>
    <col min="2825" max="2829" width="14.5703125" customWidth="1"/>
    <col min="2830" max="2830" width="85.7109375" customWidth="1"/>
    <col min="2831" max="2831" width="7.5703125" customWidth="1"/>
    <col min="2832" max="2832" width="20.5703125" customWidth="1"/>
    <col min="2833" max="2833" width="85.7109375" customWidth="1"/>
    <col min="2834" max="2834" width="7.5703125" customWidth="1"/>
    <col min="2835" max="2835" width="20.5703125" customWidth="1"/>
    <col min="2836" max="2836" width="85.7109375" customWidth="1"/>
    <col min="2837" max="2837" width="7.5703125" customWidth="1"/>
    <col min="2838" max="2838" width="20.5703125" customWidth="1"/>
    <col min="2839" max="2839" width="85.7109375" customWidth="1"/>
    <col min="2840" max="2840" width="7.5703125" customWidth="1"/>
    <col min="2841" max="2841" width="20.5703125" customWidth="1"/>
    <col min="2842" max="2842" width="85.7109375" customWidth="1"/>
    <col min="2843" max="2843" width="7.5703125" customWidth="1"/>
    <col min="2844" max="2844" width="20.5703125" customWidth="1"/>
    <col min="2845" max="2845" width="85.7109375" customWidth="1"/>
    <col min="2846" max="2846" width="7.5703125" customWidth="1"/>
    <col min="2847" max="2847" width="20.5703125" customWidth="1"/>
    <col min="2848" max="2848" width="85.7109375" customWidth="1"/>
    <col min="2849" max="2849" width="7.5703125" customWidth="1"/>
    <col min="2850" max="2850" width="20.5703125" customWidth="1"/>
    <col min="2851" max="2851" width="85.7109375" customWidth="1"/>
    <col min="2852" max="2852" width="7.5703125" customWidth="1"/>
    <col min="2853" max="2853" width="20.5703125" customWidth="1"/>
    <col min="2854" max="2854" width="85.7109375" customWidth="1"/>
    <col min="2855" max="2855" width="7.5703125" customWidth="1"/>
    <col min="2856" max="2856" width="20.5703125" customWidth="1"/>
    <col min="2857" max="2857" width="85.7109375" customWidth="1"/>
    <col min="2858" max="2858" width="7.5703125" customWidth="1"/>
    <col min="2859" max="2859" width="20.5703125" customWidth="1"/>
    <col min="2860" max="2860" width="85.7109375" customWidth="1"/>
    <col min="2861" max="2861" width="7.5703125" customWidth="1"/>
    <col min="2862" max="2862" width="20.5703125" customWidth="1"/>
    <col min="2863" max="2863" width="85.7109375" customWidth="1"/>
    <col min="2864" max="2864" width="7.5703125" customWidth="1"/>
    <col min="2865" max="2865" width="20.5703125" customWidth="1"/>
    <col min="2866" max="2866" width="85.7109375" customWidth="1"/>
    <col min="2867" max="2867" width="7.5703125" customWidth="1"/>
    <col min="2868" max="2868" width="20.5703125" customWidth="1"/>
    <col min="2869" max="2869" width="85.7109375" customWidth="1"/>
    <col min="2870" max="2870" width="7.5703125" customWidth="1"/>
    <col min="2871" max="2871" width="20.5703125" customWidth="1"/>
    <col min="2872" max="2872" width="85.7109375" customWidth="1"/>
    <col min="2873" max="2873" width="7.5703125" customWidth="1"/>
    <col min="2874" max="2874" width="20.5703125" customWidth="1"/>
    <col min="2875" max="2875" width="85.7109375" customWidth="1"/>
    <col min="2876" max="2876" width="7.5703125" customWidth="1"/>
    <col min="2877" max="2877" width="20.5703125" customWidth="1"/>
    <col min="2878" max="2878" width="85.7109375" customWidth="1"/>
    <col min="2879" max="2879" width="7.5703125" customWidth="1"/>
    <col min="2880" max="2880" width="20.5703125" customWidth="1"/>
    <col min="2881" max="2881" width="85.7109375" customWidth="1"/>
    <col min="2882" max="2882" width="7.5703125" customWidth="1"/>
    <col min="2883" max="2883" width="20.5703125" customWidth="1"/>
    <col min="2884" max="2884" width="85.7109375" customWidth="1"/>
    <col min="2885" max="2885" width="7.5703125" customWidth="1"/>
    <col min="2886" max="2886" width="20.5703125" customWidth="1"/>
    <col min="2887" max="2887" width="85.7109375" customWidth="1"/>
    <col min="2888" max="2888" width="7.5703125" customWidth="1"/>
    <col min="2889" max="2889" width="20.5703125" customWidth="1"/>
    <col min="2890" max="2890" width="85.7109375" customWidth="1"/>
    <col min="2891" max="2891" width="7.5703125" customWidth="1"/>
    <col min="2892" max="2892" width="20.5703125" customWidth="1"/>
    <col min="2893" max="2893" width="85.7109375" customWidth="1"/>
    <col min="2894" max="2894" width="7.5703125" customWidth="1"/>
    <col min="2895" max="2895" width="20.5703125" customWidth="1"/>
    <col min="3073" max="3073" width="10.7109375" customWidth="1"/>
    <col min="3074" max="3074" width="12.7109375" customWidth="1"/>
    <col min="3075" max="3075" width="14.5703125" customWidth="1"/>
    <col min="3076" max="3076" width="13.85546875" customWidth="1"/>
    <col min="3077" max="3078" width="12.85546875" customWidth="1"/>
    <col min="3079" max="3079" width="9.28515625" customWidth="1"/>
    <col min="3080" max="3080" width="23" customWidth="1"/>
    <col min="3081" max="3085" width="14.5703125" customWidth="1"/>
    <col min="3086" max="3086" width="85.7109375" customWidth="1"/>
    <col min="3087" max="3087" width="7.5703125" customWidth="1"/>
    <col min="3088" max="3088" width="20.5703125" customWidth="1"/>
    <col min="3089" max="3089" width="85.7109375" customWidth="1"/>
    <col min="3090" max="3090" width="7.5703125" customWidth="1"/>
    <col min="3091" max="3091" width="20.5703125" customWidth="1"/>
    <col min="3092" max="3092" width="85.7109375" customWidth="1"/>
    <col min="3093" max="3093" width="7.5703125" customWidth="1"/>
    <col min="3094" max="3094" width="20.5703125" customWidth="1"/>
    <col min="3095" max="3095" width="85.7109375" customWidth="1"/>
    <col min="3096" max="3096" width="7.5703125" customWidth="1"/>
    <col min="3097" max="3097" width="20.5703125" customWidth="1"/>
    <col min="3098" max="3098" width="85.7109375" customWidth="1"/>
    <col min="3099" max="3099" width="7.5703125" customWidth="1"/>
    <col min="3100" max="3100" width="20.5703125" customWidth="1"/>
    <col min="3101" max="3101" width="85.7109375" customWidth="1"/>
    <col min="3102" max="3102" width="7.5703125" customWidth="1"/>
    <col min="3103" max="3103" width="20.5703125" customWidth="1"/>
    <col min="3104" max="3104" width="85.7109375" customWidth="1"/>
    <col min="3105" max="3105" width="7.5703125" customWidth="1"/>
    <col min="3106" max="3106" width="20.5703125" customWidth="1"/>
    <col min="3107" max="3107" width="85.7109375" customWidth="1"/>
    <col min="3108" max="3108" width="7.5703125" customWidth="1"/>
    <col min="3109" max="3109" width="20.5703125" customWidth="1"/>
    <col min="3110" max="3110" width="85.7109375" customWidth="1"/>
    <col min="3111" max="3111" width="7.5703125" customWidth="1"/>
    <col min="3112" max="3112" width="20.5703125" customWidth="1"/>
    <col min="3113" max="3113" width="85.7109375" customWidth="1"/>
    <col min="3114" max="3114" width="7.5703125" customWidth="1"/>
    <col min="3115" max="3115" width="20.5703125" customWidth="1"/>
    <col min="3116" max="3116" width="85.7109375" customWidth="1"/>
    <col min="3117" max="3117" width="7.5703125" customWidth="1"/>
    <col min="3118" max="3118" width="20.5703125" customWidth="1"/>
    <col min="3119" max="3119" width="85.7109375" customWidth="1"/>
    <col min="3120" max="3120" width="7.5703125" customWidth="1"/>
    <col min="3121" max="3121" width="20.5703125" customWidth="1"/>
    <col min="3122" max="3122" width="85.7109375" customWidth="1"/>
    <col min="3123" max="3123" width="7.5703125" customWidth="1"/>
    <col min="3124" max="3124" width="20.5703125" customWidth="1"/>
    <col min="3125" max="3125" width="85.7109375" customWidth="1"/>
    <col min="3126" max="3126" width="7.5703125" customWidth="1"/>
    <col min="3127" max="3127" width="20.5703125" customWidth="1"/>
    <col min="3128" max="3128" width="85.7109375" customWidth="1"/>
    <col min="3129" max="3129" width="7.5703125" customWidth="1"/>
    <col min="3130" max="3130" width="20.5703125" customWidth="1"/>
    <col min="3131" max="3131" width="85.7109375" customWidth="1"/>
    <col min="3132" max="3132" width="7.5703125" customWidth="1"/>
    <col min="3133" max="3133" width="20.5703125" customWidth="1"/>
    <col min="3134" max="3134" width="85.7109375" customWidth="1"/>
    <col min="3135" max="3135" width="7.5703125" customWidth="1"/>
    <col min="3136" max="3136" width="20.5703125" customWidth="1"/>
    <col min="3137" max="3137" width="85.7109375" customWidth="1"/>
    <col min="3138" max="3138" width="7.5703125" customWidth="1"/>
    <col min="3139" max="3139" width="20.5703125" customWidth="1"/>
    <col min="3140" max="3140" width="85.7109375" customWidth="1"/>
    <col min="3141" max="3141" width="7.5703125" customWidth="1"/>
    <col min="3142" max="3142" width="20.5703125" customWidth="1"/>
    <col min="3143" max="3143" width="85.7109375" customWidth="1"/>
    <col min="3144" max="3144" width="7.5703125" customWidth="1"/>
    <col min="3145" max="3145" width="20.5703125" customWidth="1"/>
    <col min="3146" max="3146" width="85.7109375" customWidth="1"/>
    <col min="3147" max="3147" width="7.5703125" customWidth="1"/>
    <col min="3148" max="3148" width="20.5703125" customWidth="1"/>
    <col min="3149" max="3149" width="85.7109375" customWidth="1"/>
    <col min="3150" max="3150" width="7.5703125" customWidth="1"/>
    <col min="3151" max="3151" width="20.5703125" customWidth="1"/>
    <col min="3329" max="3329" width="10.7109375" customWidth="1"/>
    <col min="3330" max="3330" width="12.7109375" customWidth="1"/>
    <col min="3331" max="3331" width="14.5703125" customWidth="1"/>
    <col min="3332" max="3332" width="13.85546875" customWidth="1"/>
    <col min="3333" max="3334" width="12.85546875" customWidth="1"/>
    <col min="3335" max="3335" width="9.28515625" customWidth="1"/>
    <col min="3336" max="3336" width="23" customWidth="1"/>
    <col min="3337" max="3341" width="14.5703125" customWidth="1"/>
    <col min="3342" max="3342" width="85.7109375" customWidth="1"/>
    <col min="3343" max="3343" width="7.5703125" customWidth="1"/>
    <col min="3344" max="3344" width="20.5703125" customWidth="1"/>
    <col min="3345" max="3345" width="85.7109375" customWidth="1"/>
    <col min="3346" max="3346" width="7.5703125" customWidth="1"/>
    <col min="3347" max="3347" width="20.5703125" customWidth="1"/>
    <col min="3348" max="3348" width="85.7109375" customWidth="1"/>
    <col min="3349" max="3349" width="7.5703125" customWidth="1"/>
    <col min="3350" max="3350" width="20.5703125" customWidth="1"/>
    <col min="3351" max="3351" width="85.7109375" customWidth="1"/>
    <col min="3352" max="3352" width="7.5703125" customWidth="1"/>
    <col min="3353" max="3353" width="20.5703125" customWidth="1"/>
    <col min="3354" max="3354" width="85.7109375" customWidth="1"/>
    <col min="3355" max="3355" width="7.5703125" customWidth="1"/>
    <col min="3356" max="3356" width="20.5703125" customWidth="1"/>
    <col min="3357" max="3357" width="85.7109375" customWidth="1"/>
    <col min="3358" max="3358" width="7.5703125" customWidth="1"/>
    <col min="3359" max="3359" width="20.5703125" customWidth="1"/>
    <col min="3360" max="3360" width="85.7109375" customWidth="1"/>
    <col min="3361" max="3361" width="7.5703125" customWidth="1"/>
    <col min="3362" max="3362" width="20.5703125" customWidth="1"/>
    <col min="3363" max="3363" width="85.7109375" customWidth="1"/>
    <col min="3364" max="3364" width="7.5703125" customWidth="1"/>
    <col min="3365" max="3365" width="20.5703125" customWidth="1"/>
    <col min="3366" max="3366" width="85.7109375" customWidth="1"/>
    <col min="3367" max="3367" width="7.5703125" customWidth="1"/>
    <col min="3368" max="3368" width="20.5703125" customWidth="1"/>
    <col min="3369" max="3369" width="85.7109375" customWidth="1"/>
    <col min="3370" max="3370" width="7.5703125" customWidth="1"/>
    <col min="3371" max="3371" width="20.5703125" customWidth="1"/>
    <col min="3372" max="3372" width="85.7109375" customWidth="1"/>
    <col min="3373" max="3373" width="7.5703125" customWidth="1"/>
    <col min="3374" max="3374" width="20.5703125" customWidth="1"/>
    <col min="3375" max="3375" width="85.7109375" customWidth="1"/>
    <col min="3376" max="3376" width="7.5703125" customWidth="1"/>
    <col min="3377" max="3377" width="20.5703125" customWidth="1"/>
    <col min="3378" max="3378" width="85.7109375" customWidth="1"/>
    <col min="3379" max="3379" width="7.5703125" customWidth="1"/>
    <col min="3380" max="3380" width="20.5703125" customWidth="1"/>
    <col min="3381" max="3381" width="85.7109375" customWidth="1"/>
    <col min="3382" max="3382" width="7.5703125" customWidth="1"/>
    <col min="3383" max="3383" width="20.5703125" customWidth="1"/>
    <col min="3384" max="3384" width="85.7109375" customWidth="1"/>
    <col min="3385" max="3385" width="7.5703125" customWidth="1"/>
    <col min="3386" max="3386" width="20.5703125" customWidth="1"/>
    <col min="3387" max="3387" width="85.7109375" customWidth="1"/>
    <col min="3388" max="3388" width="7.5703125" customWidth="1"/>
    <col min="3389" max="3389" width="20.5703125" customWidth="1"/>
    <col min="3390" max="3390" width="85.7109375" customWidth="1"/>
    <col min="3391" max="3391" width="7.5703125" customWidth="1"/>
    <col min="3392" max="3392" width="20.5703125" customWidth="1"/>
    <col min="3393" max="3393" width="85.7109375" customWidth="1"/>
    <col min="3394" max="3394" width="7.5703125" customWidth="1"/>
    <col min="3395" max="3395" width="20.5703125" customWidth="1"/>
    <col min="3396" max="3396" width="85.7109375" customWidth="1"/>
    <col min="3397" max="3397" width="7.5703125" customWidth="1"/>
    <col min="3398" max="3398" width="20.5703125" customWidth="1"/>
    <col min="3399" max="3399" width="85.7109375" customWidth="1"/>
    <col min="3400" max="3400" width="7.5703125" customWidth="1"/>
    <col min="3401" max="3401" width="20.5703125" customWidth="1"/>
    <col min="3402" max="3402" width="85.7109375" customWidth="1"/>
    <col min="3403" max="3403" width="7.5703125" customWidth="1"/>
    <col min="3404" max="3404" width="20.5703125" customWidth="1"/>
    <col min="3405" max="3405" width="85.7109375" customWidth="1"/>
    <col min="3406" max="3406" width="7.5703125" customWidth="1"/>
    <col min="3407" max="3407" width="20.5703125" customWidth="1"/>
    <col min="3585" max="3585" width="10.7109375" customWidth="1"/>
    <col min="3586" max="3586" width="12.7109375" customWidth="1"/>
    <col min="3587" max="3587" width="14.5703125" customWidth="1"/>
    <col min="3588" max="3588" width="13.85546875" customWidth="1"/>
    <col min="3589" max="3590" width="12.85546875" customWidth="1"/>
    <col min="3591" max="3591" width="9.28515625" customWidth="1"/>
    <col min="3592" max="3592" width="23" customWidth="1"/>
    <col min="3593" max="3597" width="14.5703125" customWidth="1"/>
    <col min="3598" max="3598" width="85.7109375" customWidth="1"/>
    <col min="3599" max="3599" width="7.5703125" customWidth="1"/>
    <col min="3600" max="3600" width="20.5703125" customWidth="1"/>
    <col min="3601" max="3601" width="85.7109375" customWidth="1"/>
    <col min="3602" max="3602" width="7.5703125" customWidth="1"/>
    <col min="3603" max="3603" width="20.5703125" customWidth="1"/>
    <col min="3604" max="3604" width="85.7109375" customWidth="1"/>
    <col min="3605" max="3605" width="7.5703125" customWidth="1"/>
    <col min="3606" max="3606" width="20.5703125" customWidth="1"/>
    <col min="3607" max="3607" width="85.7109375" customWidth="1"/>
    <col min="3608" max="3608" width="7.5703125" customWidth="1"/>
    <col min="3609" max="3609" width="20.5703125" customWidth="1"/>
    <col min="3610" max="3610" width="85.7109375" customWidth="1"/>
    <col min="3611" max="3611" width="7.5703125" customWidth="1"/>
    <col min="3612" max="3612" width="20.5703125" customWidth="1"/>
    <col min="3613" max="3613" width="85.7109375" customWidth="1"/>
    <col min="3614" max="3614" width="7.5703125" customWidth="1"/>
    <col min="3615" max="3615" width="20.5703125" customWidth="1"/>
    <col min="3616" max="3616" width="85.7109375" customWidth="1"/>
    <col min="3617" max="3617" width="7.5703125" customWidth="1"/>
    <col min="3618" max="3618" width="20.5703125" customWidth="1"/>
    <col min="3619" max="3619" width="85.7109375" customWidth="1"/>
    <col min="3620" max="3620" width="7.5703125" customWidth="1"/>
    <col min="3621" max="3621" width="20.5703125" customWidth="1"/>
    <col min="3622" max="3622" width="85.7109375" customWidth="1"/>
    <col min="3623" max="3623" width="7.5703125" customWidth="1"/>
    <col min="3624" max="3624" width="20.5703125" customWidth="1"/>
    <col min="3625" max="3625" width="85.7109375" customWidth="1"/>
    <col min="3626" max="3626" width="7.5703125" customWidth="1"/>
    <col min="3627" max="3627" width="20.5703125" customWidth="1"/>
    <col min="3628" max="3628" width="85.7109375" customWidth="1"/>
    <col min="3629" max="3629" width="7.5703125" customWidth="1"/>
    <col min="3630" max="3630" width="20.5703125" customWidth="1"/>
    <col min="3631" max="3631" width="85.7109375" customWidth="1"/>
    <col min="3632" max="3632" width="7.5703125" customWidth="1"/>
    <col min="3633" max="3633" width="20.5703125" customWidth="1"/>
    <col min="3634" max="3634" width="85.7109375" customWidth="1"/>
    <col min="3635" max="3635" width="7.5703125" customWidth="1"/>
    <col min="3636" max="3636" width="20.5703125" customWidth="1"/>
    <col min="3637" max="3637" width="85.7109375" customWidth="1"/>
    <col min="3638" max="3638" width="7.5703125" customWidth="1"/>
    <col min="3639" max="3639" width="20.5703125" customWidth="1"/>
    <col min="3640" max="3640" width="85.7109375" customWidth="1"/>
    <col min="3641" max="3641" width="7.5703125" customWidth="1"/>
    <col min="3642" max="3642" width="20.5703125" customWidth="1"/>
    <col min="3643" max="3643" width="85.7109375" customWidth="1"/>
    <col min="3644" max="3644" width="7.5703125" customWidth="1"/>
    <col min="3645" max="3645" width="20.5703125" customWidth="1"/>
    <col min="3646" max="3646" width="85.7109375" customWidth="1"/>
    <col min="3647" max="3647" width="7.5703125" customWidth="1"/>
    <col min="3648" max="3648" width="20.5703125" customWidth="1"/>
    <col min="3649" max="3649" width="85.7109375" customWidth="1"/>
    <col min="3650" max="3650" width="7.5703125" customWidth="1"/>
    <col min="3651" max="3651" width="20.5703125" customWidth="1"/>
    <col min="3652" max="3652" width="85.7109375" customWidth="1"/>
    <col min="3653" max="3653" width="7.5703125" customWidth="1"/>
    <col min="3654" max="3654" width="20.5703125" customWidth="1"/>
    <col min="3655" max="3655" width="85.7109375" customWidth="1"/>
    <col min="3656" max="3656" width="7.5703125" customWidth="1"/>
    <col min="3657" max="3657" width="20.5703125" customWidth="1"/>
    <col min="3658" max="3658" width="85.7109375" customWidth="1"/>
    <col min="3659" max="3659" width="7.5703125" customWidth="1"/>
    <col min="3660" max="3660" width="20.5703125" customWidth="1"/>
    <col min="3661" max="3661" width="85.7109375" customWidth="1"/>
    <col min="3662" max="3662" width="7.5703125" customWidth="1"/>
    <col min="3663" max="3663" width="20.5703125" customWidth="1"/>
    <col min="3841" max="3841" width="10.7109375" customWidth="1"/>
    <col min="3842" max="3842" width="12.7109375" customWidth="1"/>
    <col min="3843" max="3843" width="14.5703125" customWidth="1"/>
    <col min="3844" max="3844" width="13.85546875" customWidth="1"/>
    <col min="3845" max="3846" width="12.85546875" customWidth="1"/>
    <col min="3847" max="3847" width="9.28515625" customWidth="1"/>
    <col min="3848" max="3848" width="23" customWidth="1"/>
    <col min="3849" max="3853" width="14.5703125" customWidth="1"/>
    <col min="3854" max="3854" width="85.7109375" customWidth="1"/>
    <col min="3855" max="3855" width="7.5703125" customWidth="1"/>
    <col min="3856" max="3856" width="20.5703125" customWidth="1"/>
    <col min="3857" max="3857" width="85.7109375" customWidth="1"/>
    <col min="3858" max="3858" width="7.5703125" customWidth="1"/>
    <col min="3859" max="3859" width="20.5703125" customWidth="1"/>
    <col min="3860" max="3860" width="85.7109375" customWidth="1"/>
    <col min="3861" max="3861" width="7.5703125" customWidth="1"/>
    <col min="3862" max="3862" width="20.5703125" customWidth="1"/>
    <col min="3863" max="3863" width="85.7109375" customWidth="1"/>
    <col min="3864" max="3864" width="7.5703125" customWidth="1"/>
    <col min="3865" max="3865" width="20.5703125" customWidth="1"/>
    <col min="3866" max="3866" width="85.7109375" customWidth="1"/>
    <col min="3867" max="3867" width="7.5703125" customWidth="1"/>
    <col min="3868" max="3868" width="20.5703125" customWidth="1"/>
    <col min="3869" max="3869" width="85.7109375" customWidth="1"/>
    <col min="3870" max="3870" width="7.5703125" customWidth="1"/>
    <col min="3871" max="3871" width="20.5703125" customWidth="1"/>
    <col min="3872" max="3872" width="85.7109375" customWidth="1"/>
    <col min="3873" max="3873" width="7.5703125" customWidth="1"/>
    <col min="3874" max="3874" width="20.5703125" customWidth="1"/>
    <col min="3875" max="3875" width="85.7109375" customWidth="1"/>
    <col min="3876" max="3876" width="7.5703125" customWidth="1"/>
    <col min="3877" max="3877" width="20.5703125" customWidth="1"/>
    <col min="3878" max="3878" width="85.7109375" customWidth="1"/>
    <col min="3879" max="3879" width="7.5703125" customWidth="1"/>
    <col min="3880" max="3880" width="20.5703125" customWidth="1"/>
    <col min="3881" max="3881" width="85.7109375" customWidth="1"/>
    <col min="3882" max="3882" width="7.5703125" customWidth="1"/>
    <col min="3883" max="3883" width="20.5703125" customWidth="1"/>
    <col min="3884" max="3884" width="85.7109375" customWidth="1"/>
    <col min="3885" max="3885" width="7.5703125" customWidth="1"/>
    <col min="3886" max="3886" width="20.5703125" customWidth="1"/>
    <col min="3887" max="3887" width="85.7109375" customWidth="1"/>
    <col min="3888" max="3888" width="7.5703125" customWidth="1"/>
    <col min="3889" max="3889" width="20.5703125" customWidth="1"/>
    <col min="3890" max="3890" width="85.7109375" customWidth="1"/>
    <col min="3891" max="3891" width="7.5703125" customWidth="1"/>
    <col min="3892" max="3892" width="20.5703125" customWidth="1"/>
    <col min="3893" max="3893" width="85.7109375" customWidth="1"/>
    <col min="3894" max="3894" width="7.5703125" customWidth="1"/>
    <col min="3895" max="3895" width="20.5703125" customWidth="1"/>
    <col min="3896" max="3896" width="85.7109375" customWidth="1"/>
    <col min="3897" max="3897" width="7.5703125" customWidth="1"/>
    <col min="3898" max="3898" width="20.5703125" customWidth="1"/>
    <col min="3899" max="3899" width="85.7109375" customWidth="1"/>
    <col min="3900" max="3900" width="7.5703125" customWidth="1"/>
    <col min="3901" max="3901" width="20.5703125" customWidth="1"/>
    <col min="3902" max="3902" width="85.7109375" customWidth="1"/>
    <col min="3903" max="3903" width="7.5703125" customWidth="1"/>
    <col min="3904" max="3904" width="20.5703125" customWidth="1"/>
    <col min="3905" max="3905" width="85.7109375" customWidth="1"/>
    <col min="3906" max="3906" width="7.5703125" customWidth="1"/>
    <col min="3907" max="3907" width="20.5703125" customWidth="1"/>
    <col min="3908" max="3908" width="85.7109375" customWidth="1"/>
    <col min="3909" max="3909" width="7.5703125" customWidth="1"/>
    <col min="3910" max="3910" width="20.5703125" customWidth="1"/>
    <col min="3911" max="3911" width="85.7109375" customWidth="1"/>
    <col min="3912" max="3912" width="7.5703125" customWidth="1"/>
    <col min="3913" max="3913" width="20.5703125" customWidth="1"/>
    <col min="3914" max="3914" width="85.7109375" customWidth="1"/>
    <col min="3915" max="3915" width="7.5703125" customWidth="1"/>
    <col min="3916" max="3916" width="20.5703125" customWidth="1"/>
    <col min="3917" max="3917" width="85.7109375" customWidth="1"/>
    <col min="3918" max="3918" width="7.5703125" customWidth="1"/>
    <col min="3919" max="3919" width="20.5703125" customWidth="1"/>
    <col min="4097" max="4097" width="10.7109375" customWidth="1"/>
    <col min="4098" max="4098" width="12.7109375" customWidth="1"/>
    <col min="4099" max="4099" width="14.5703125" customWidth="1"/>
    <col min="4100" max="4100" width="13.85546875" customWidth="1"/>
    <col min="4101" max="4102" width="12.85546875" customWidth="1"/>
    <col min="4103" max="4103" width="9.28515625" customWidth="1"/>
    <col min="4104" max="4104" width="23" customWidth="1"/>
    <col min="4105" max="4109" width="14.5703125" customWidth="1"/>
    <col min="4110" max="4110" width="85.7109375" customWidth="1"/>
    <col min="4111" max="4111" width="7.5703125" customWidth="1"/>
    <col min="4112" max="4112" width="20.5703125" customWidth="1"/>
    <col min="4113" max="4113" width="85.7109375" customWidth="1"/>
    <col min="4114" max="4114" width="7.5703125" customWidth="1"/>
    <col min="4115" max="4115" width="20.5703125" customWidth="1"/>
    <col min="4116" max="4116" width="85.7109375" customWidth="1"/>
    <col min="4117" max="4117" width="7.5703125" customWidth="1"/>
    <col min="4118" max="4118" width="20.5703125" customWidth="1"/>
    <col min="4119" max="4119" width="85.7109375" customWidth="1"/>
    <col min="4120" max="4120" width="7.5703125" customWidth="1"/>
    <col min="4121" max="4121" width="20.5703125" customWidth="1"/>
    <col min="4122" max="4122" width="85.7109375" customWidth="1"/>
    <col min="4123" max="4123" width="7.5703125" customWidth="1"/>
    <col min="4124" max="4124" width="20.5703125" customWidth="1"/>
    <col min="4125" max="4125" width="85.7109375" customWidth="1"/>
    <col min="4126" max="4126" width="7.5703125" customWidth="1"/>
    <col min="4127" max="4127" width="20.5703125" customWidth="1"/>
    <col min="4128" max="4128" width="85.7109375" customWidth="1"/>
    <col min="4129" max="4129" width="7.5703125" customWidth="1"/>
    <col min="4130" max="4130" width="20.5703125" customWidth="1"/>
    <col min="4131" max="4131" width="85.7109375" customWidth="1"/>
    <col min="4132" max="4132" width="7.5703125" customWidth="1"/>
    <col min="4133" max="4133" width="20.5703125" customWidth="1"/>
    <col min="4134" max="4134" width="85.7109375" customWidth="1"/>
    <col min="4135" max="4135" width="7.5703125" customWidth="1"/>
    <col min="4136" max="4136" width="20.5703125" customWidth="1"/>
    <col min="4137" max="4137" width="85.7109375" customWidth="1"/>
    <col min="4138" max="4138" width="7.5703125" customWidth="1"/>
    <col min="4139" max="4139" width="20.5703125" customWidth="1"/>
    <col min="4140" max="4140" width="85.7109375" customWidth="1"/>
    <col min="4141" max="4141" width="7.5703125" customWidth="1"/>
    <col min="4142" max="4142" width="20.5703125" customWidth="1"/>
    <col min="4143" max="4143" width="85.7109375" customWidth="1"/>
    <col min="4144" max="4144" width="7.5703125" customWidth="1"/>
    <col min="4145" max="4145" width="20.5703125" customWidth="1"/>
    <col min="4146" max="4146" width="85.7109375" customWidth="1"/>
    <col min="4147" max="4147" width="7.5703125" customWidth="1"/>
    <col min="4148" max="4148" width="20.5703125" customWidth="1"/>
    <col min="4149" max="4149" width="85.7109375" customWidth="1"/>
    <col min="4150" max="4150" width="7.5703125" customWidth="1"/>
    <col min="4151" max="4151" width="20.5703125" customWidth="1"/>
    <col min="4152" max="4152" width="85.7109375" customWidth="1"/>
    <col min="4153" max="4153" width="7.5703125" customWidth="1"/>
    <col min="4154" max="4154" width="20.5703125" customWidth="1"/>
    <col min="4155" max="4155" width="85.7109375" customWidth="1"/>
    <col min="4156" max="4156" width="7.5703125" customWidth="1"/>
    <col min="4157" max="4157" width="20.5703125" customWidth="1"/>
    <col min="4158" max="4158" width="85.7109375" customWidth="1"/>
    <col min="4159" max="4159" width="7.5703125" customWidth="1"/>
    <col min="4160" max="4160" width="20.5703125" customWidth="1"/>
    <col min="4161" max="4161" width="85.7109375" customWidth="1"/>
    <col min="4162" max="4162" width="7.5703125" customWidth="1"/>
    <col min="4163" max="4163" width="20.5703125" customWidth="1"/>
    <col min="4164" max="4164" width="85.7109375" customWidth="1"/>
    <col min="4165" max="4165" width="7.5703125" customWidth="1"/>
    <col min="4166" max="4166" width="20.5703125" customWidth="1"/>
    <col min="4167" max="4167" width="85.7109375" customWidth="1"/>
    <col min="4168" max="4168" width="7.5703125" customWidth="1"/>
    <col min="4169" max="4169" width="20.5703125" customWidth="1"/>
    <col min="4170" max="4170" width="85.7109375" customWidth="1"/>
    <col min="4171" max="4171" width="7.5703125" customWidth="1"/>
    <col min="4172" max="4172" width="20.5703125" customWidth="1"/>
    <col min="4173" max="4173" width="85.7109375" customWidth="1"/>
    <col min="4174" max="4174" width="7.5703125" customWidth="1"/>
    <col min="4175" max="4175" width="20.5703125" customWidth="1"/>
    <col min="4353" max="4353" width="10.7109375" customWidth="1"/>
    <col min="4354" max="4354" width="12.7109375" customWidth="1"/>
    <col min="4355" max="4355" width="14.5703125" customWidth="1"/>
    <col min="4356" max="4356" width="13.85546875" customWidth="1"/>
    <col min="4357" max="4358" width="12.85546875" customWidth="1"/>
    <col min="4359" max="4359" width="9.28515625" customWidth="1"/>
    <col min="4360" max="4360" width="23" customWidth="1"/>
    <col min="4361" max="4365" width="14.5703125" customWidth="1"/>
    <col min="4366" max="4366" width="85.7109375" customWidth="1"/>
    <col min="4367" max="4367" width="7.5703125" customWidth="1"/>
    <col min="4368" max="4368" width="20.5703125" customWidth="1"/>
    <col min="4369" max="4369" width="85.7109375" customWidth="1"/>
    <col min="4370" max="4370" width="7.5703125" customWidth="1"/>
    <col min="4371" max="4371" width="20.5703125" customWidth="1"/>
    <col min="4372" max="4372" width="85.7109375" customWidth="1"/>
    <col min="4373" max="4373" width="7.5703125" customWidth="1"/>
    <col min="4374" max="4374" width="20.5703125" customWidth="1"/>
    <col min="4375" max="4375" width="85.7109375" customWidth="1"/>
    <col min="4376" max="4376" width="7.5703125" customWidth="1"/>
    <col min="4377" max="4377" width="20.5703125" customWidth="1"/>
    <col min="4378" max="4378" width="85.7109375" customWidth="1"/>
    <col min="4379" max="4379" width="7.5703125" customWidth="1"/>
    <col min="4380" max="4380" width="20.5703125" customWidth="1"/>
    <col min="4381" max="4381" width="85.7109375" customWidth="1"/>
    <col min="4382" max="4382" width="7.5703125" customWidth="1"/>
    <col min="4383" max="4383" width="20.5703125" customWidth="1"/>
    <col min="4384" max="4384" width="85.7109375" customWidth="1"/>
    <col min="4385" max="4385" width="7.5703125" customWidth="1"/>
    <col min="4386" max="4386" width="20.5703125" customWidth="1"/>
    <col min="4387" max="4387" width="85.7109375" customWidth="1"/>
    <col min="4388" max="4388" width="7.5703125" customWidth="1"/>
    <col min="4389" max="4389" width="20.5703125" customWidth="1"/>
    <col min="4390" max="4390" width="85.7109375" customWidth="1"/>
    <col min="4391" max="4391" width="7.5703125" customWidth="1"/>
    <col min="4392" max="4392" width="20.5703125" customWidth="1"/>
    <col min="4393" max="4393" width="85.7109375" customWidth="1"/>
    <col min="4394" max="4394" width="7.5703125" customWidth="1"/>
    <col min="4395" max="4395" width="20.5703125" customWidth="1"/>
    <col min="4396" max="4396" width="85.7109375" customWidth="1"/>
    <col min="4397" max="4397" width="7.5703125" customWidth="1"/>
    <col min="4398" max="4398" width="20.5703125" customWidth="1"/>
    <col min="4399" max="4399" width="85.7109375" customWidth="1"/>
    <col min="4400" max="4400" width="7.5703125" customWidth="1"/>
    <col min="4401" max="4401" width="20.5703125" customWidth="1"/>
    <col min="4402" max="4402" width="85.7109375" customWidth="1"/>
    <col min="4403" max="4403" width="7.5703125" customWidth="1"/>
    <col min="4404" max="4404" width="20.5703125" customWidth="1"/>
    <col min="4405" max="4405" width="85.7109375" customWidth="1"/>
    <col min="4406" max="4406" width="7.5703125" customWidth="1"/>
    <col min="4407" max="4407" width="20.5703125" customWidth="1"/>
    <col min="4408" max="4408" width="85.7109375" customWidth="1"/>
    <col min="4409" max="4409" width="7.5703125" customWidth="1"/>
    <col min="4410" max="4410" width="20.5703125" customWidth="1"/>
    <col min="4411" max="4411" width="85.7109375" customWidth="1"/>
    <col min="4412" max="4412" width="7.5703125" customWidth="1"/>
    <col min="4413" max="4413" width="20.5703125" customWidth="1"/>
    <col min="4414" max="4414" width="85.7109375" customWidth="1"/>
    <col min="4415" max="4415" width="7.5703125" customWidth="1"/>
    <col min="4416" max="4416" width="20.5703125" customWidth="1"/>
    <col min="4417" max="4417" width="85.7109375" customWidth="1"/>
    <col min="4418" max="4418" width="7.5703125" customWidth="1"/>
    <col min="4419" max="4419" width="20.5703125" customWidth="1"/>
    <col min="4420" max="4420" width="85.7109375" customWidth="1"/>
    <col min="4421" max="4421" width="7.5703125" customWidth="1"/>
    <col min="4422" max="4422" width="20.5703125" customWidth="1"/>
    <col min="4423" max="4423" width="85.7109375" customWidth="1"/>
    <col min="4424" max="4424" width="7.5703125" customWidth="1"/>
    <col min="4425" max="4425" width="20.5703125" customWidth="1"/>
    <col min="4426" max="4426" width="85.7109375" customWidth="1"/>
    <col min="4427" max="4427" width="7.5703125" customWidth="1"/>
    <col min="4428" max="4428" width="20.5703125" customWidth="1"/>
    <col min="4429" max="4429" width="85.7109375" customWidth="1"/>
    <col min="4430" max="4430" width="7.5703125" customWidth="1"/>
    <col min="4431" max="4431" width="20.5703125" customWidth="1"/>
    <col min="4609" max="4609" width="10.7109375" customWidth="1"/>
    <col min="4610" max="4610" width="12.7109375" customWidth="1"/>
    <col min="4611" max="4611" width="14.5703125" customWidth="1"/>
    <col min="4612" max="4612" width="13.85546875" customWidth="1"/>
    <col min="4613" max="4614" width="12.85546875" customWidth="1"/>
    <col min="4615" max="4615" width="9.28515625" customWidth="1"/>
    <col min="4616" max="4616" width="23" customWidth="1"/>
    <col min="4617" max="4621" width="14.5703125" customWidth="1"/>
    <col min="4622" max="4622" width="85.7109375" customWidth="1"/>
    <col min="4623" max="4623" width="7.5703125" customWidth="1"/>
    <col min="4624" max="4624" width="20.5703125" customWidth="1"/>
    <col min="4625" max="4625" width="85.7109375" customWidth="1"/>
    <col min="4626" max="4626" width="7.5703125" customWidth="1"/>
    <col min="4627" max="4627" width="20.5703125" customWidth="1"/>
    <col min="4628" max="4628" width="85.7109375" customWidth="1"/>
    <col min="4629" max="4629" width="7.5703125" customWidth="1"/>
    <col min="4630" max="4630" width="20.5703125" customWidth="1"/>
    <col min="4631" max="4631" width="85.7109375" customWidth="1"/>
    <col min="4632" max="4632" width="7.5703125" customWidth="1"/>
    <col min="4633" max="4633" width="20.5703125" customWidth="1"/>
    <col min="4634" max="4634" width="85.7109375" customWidth="1"/>
    <col min="4635" max="4635" width="7.5703125" customWidth="1"/>
    <col min="4636" max="4636" width="20.5703125" customWidth="1"/>
    <col min="4637" max="4637" width="85.7109375" customWidth="1"/>
    <col min="4638" max="4638" width="7.5703125" customWidth="1"/>
    <col min="4639" max="4639" width="20.5703125" customWidth="1"/>
    <col min="4640" max="4640" width="85.7109375" customWidth="1"/>
    <col min="4641" max="4641" width="7.5703125" customWidth="1"/>
    <col min="4642" max="4642" width="20.5703125" customWidth="1"/>
    <col min="4643" max="4643" width="85.7109375" customWidth="1"/>
    <col min="4644" max="4644" width="7.5703125" customWidth="1"/>
    <col min="4645" max="4645" width="20.5703125" customWidth="1"/>
    <col min="4646" max="4646" width="85.7109375" customWidth="1"/>
    <col min="4647" max="4647" width="7.5703125" customWidth="1"/>
    <col min="4648" max="4648" width="20.5703125" customWidth="1"/>
    <col min="4649" max="4649" width="85.7109375" customWidth="1"/>
    <col min="4650" max="4650" width="7.5703125" customWidth="1"/>
    <col min="4651" max="4651" width="20.5703125" customWidth="1"/>
    <col min="4652" max="4652" width="85.7109375" customWidth="1"/>
    <col min="4653" max="4653" width="7.5703125" customWidth="1"/>
    <col min="4654" max="4654" width="20.5703125" customWidth="1"/>
    <col min="4655" max="4655" width="85.7109375" customWidth="1"/>
    <col min="4656" max="4656" width="7.5703125" customWidth="1"/>
    <col min="4657" max="4657" width="20.5703125" customWidth="1"/>
    <col min="4658" max="4658" width="85.7109375" customWidth="1"/>
    <col min="4659" max="4659" width="7.5703125" customWidth="1"/>
    <col min="4660" max="4660" width="20.5703125" customWidth="1"/>
    <col min="4661" max="4661" width="85.7109375" customWidth="1"/>
    <col min="4662" max="4662" width="7.5703125" customWidth="1"/>
    <col min="4663" max="4663" width="20.5703125" customWidth="1"/>
    <col min="4664" max="4664" width="85.7109375" customWidth="1"/>
    <col min="4665" max="4665" width="7.5703125" customWidth="1"/>
    <col min="4666" max="4666" width="20.5703125" customWidth="1"/>
    <col min="4667" max="4667" width="85.7109375" customWidth="1"/>
    <col min="4668" max="4668" width="7.5703125" customWidth="1"/>
    <col min="4669" max="4669" width="20.5703125" customWidth="1"/>
    <col min="4670" max="4670" width="85.7109375" customWidth="1"/>
    <col min="4671" max="4671" width="7.5703125" customWidth="1"/>
    <col min="4672" max="4672" width="20.5703125" customWidth="1"/>
    <col min="4673" max="4673" width="85.7109375" customWidth="1"/>
    <col min="4674" max="4674" width="7.5703125" customWidth="1"/>
    <col min="4675" max="4675" width="20.5703125" customWidth="1"/>
    <col min="4676" max="4676" width="85.7109375" customWidth="1"/>
    <col min="4677" max="4677" width="7.5703125" customWidth="1"/>
    <col min="4678" max="4678" width="20.5703125" customWidth="1"/>
    <col min="4679" max="4679" width="85.7109375" customWidth="1"/>
    <col min="4680" max="4680" width="7.5703125" customWidth="1"/>
    <col min="4681" max="4681" width="20.5703125" customWidth="1"/>
    <col min="4682" max="4682" width="85.7109375" customWidth="1"/>
    <col min="4683" max="4683" width="7.5703125" customWidth="1"/>
    <col min="4684" max="4684" width="20.5703125" customWidth="1"/>
    <col min="4685" max="4685" width="85.7109375" customWidth="1"/>
    <col min="4686" max="4686" width="7.5703125" customWidth="1"/>
    <col min="4687" max="4687" width="20.5703125" customWidth="1"/>
    <col min="4865" max="4865" width="10.7109375" customWidth="1"/>
    <col min="4866" max="4866" width="12.7109375" customWidth="1"/>
    <col min="4867" max="4867" width="14.5703125" customWidth="1"/>
    <col min="4868" max="4868" width="13.85546875" customWidth="1"/>
    <col min="4869" max="4870" width="12.85546875" customWidth="1"/>
    <col min="4871" max="4871" width="9.28515625" customWidth="1"/>
    <col min="4872" max="4872" width="23" customWidth="1"/>
    <col min="4873" max="4877" width="14.5703125" customWidth="1"/>
    <col min="4878" max="4878" width="85.7109375" customWidth="1"/>
    <col min="4879" max="4879" width="7.5703125" customWidth="1"/>
    <col min="4880" max="4880" width="20.5703125" customWidth="1"/>
    <col min="4881" max="4881" width="85.7109375" customWidth="1"/>
    <col min="4882" max="4882" width="7.5703125" customWidth="1"/>
    <col min="4883" max="4883" width="20.5703125" customWidth="1"/>
    <col min="4884" max="4884" width="85.7109375" customWidth="1"/>
    <col min="4885" max="4885" width="7.5703125" customWidth="1"/>
    <col min="4886" max="4886" width="20.5703125" customWidth="1"/>
    <col min="4887" max="4887" width="85.7109375" customWidth="1"/>
    <col min="4888" max="4888" width="7.5703125" customWidth="1"/>
    <col min="4889" max="4889" width="20.5703125" customWidth="1"/>
    <col min="4890" max="4890" width="85.7109375" customWidth="1"/>
    <col min="4891" max="4891" width="7.5703125" customWidth="1"/>
    <col min="4892" max="4892" width="20.5703125" customWidth="1"/>
    <col min="4893" max="4893" width="85.7109375" customWidth="1"/>
    <col min="4894" max="4894" width="7.5703125" customWidth="1"/>
    <col min="4895" max="4895" width="20.5703125" customWidth="1"/>
    <col min="4896" max="4896" width="85.7109375" customWidth="1"/>
    <col min="4897" max="4897" width="7.5703125" customWidth="1"/>
    <col min="4898" max="4898" width="20.5703125" customWidth="1"/>
    <col min="4899" max="4899" width="85.7109375" customWidth="1"/>
    <col min="4900" max="4900" width="7.5703125" customWidth="1"/>
    <col min="4901" max="4901" width="20.5703125" customWidth="1"/>
    <col min="4902" max="4902" width="85.7109375" customWidth="1"/>
    <col min="4903" max="4903" width="7.5703125" customWidth="1"/>
    <col min="4904" max="4904" width="20.5703125" customWidth="1"/>
    <col min="4905" max="4905" width="85.7109375" customWidth="1"/>
    <col min="4906" max="4906" width="7.5703125" customWidth="1"/>
    <col min="4907" max="4907" width="20.5703125" customWidth="1"/>
    <col min="4908" max="4908" width="85.7109375" customWidth="1"/>
    <col min="4909" max="4909" width="7.5703125" customWidth="1"/>
    <col min="4910" max="4910" width="20.5703125" customWidth="1"/>
    <col min="4911" max="4911" width="85.7109375" customWidth="1"/>
    <col min="4912" max="4912" width="7.5703125" customWidth="1"/>
    <col min="4913" max="4913" width="20.5703125" customWidth="1"/>
    <col min="4914" max="4914" width="85.7109375" customWidth="1"/>
    <col min="4915" max="4915" width="7.5703125" customWidth="1"/>
    <col min="4916" max="4916" width="20.5703125" customWidth="1"/>
    <col min="4917" max="4917" width="85.7109375" customWidth="1"/>
    <col min="4918" max="4918" width="7.5703125" customWidth="1"/>
    <col min="4919" max="4919" width="20.5703125" customWidth="1"/>
    <col min="4920" max="4920" width="85.7109375" customWidth="1"/>
    <col min="4921" max="4921" width="7.5703125" customWidth="1"/>
    <col min="4922" max="4922" width="20.5703125" customWidth="1"/>
    <col min="4923" max="4923" width="85.7109375" customWidth="1"/>
    <col min="4924" max="4924" width="7.5703125" customWidth="1"/>
    <col min="4925" max="4925" width="20.5703125" customWidth="1"/>
    <col min="4926" max="4926" width="85.7109375" customWidth="1"/>
    <col min="4927" max="4927" width="7.5703125" customWidth="1"/>
    <col min="4928" max="4928" width="20.5703125" customWidth="1"/>
    <col min="4929" max="4929" width="85.7109375" customWidth="1"/>
    <col min="4930" max="4930" width="7.5703125" customWidth="1"/>
    <col min="4931" max="4931" width="20.5703125" customWidth="1"/>
    <col min="4932" max="4932" width="85.7109375" customWidth="1"/>
    <col min="4933" max="4933" width="7.5703125" customWidth="1"/>
    <col min="4934" max="4934" width="20.5703125" customWidth="1"/>
    <col min="4935" max="4935" width="85.7109375" customWidth="1"/>
    <col min="4936" max="4936" width="7.5703125" customWidth="1"/>
    <col min="4937" max="4937" width="20.5703125" customWidth="1"/>
    <col min="4938" max="4938" width="85.7109375" customWidth="1"/>
    <col min="4939" max="4939" width="7.5703125" customWidth="1"/>
    <col min="4940" max="4940" width="20.5703125" customWidth="1"/>
    <col min="4941" max="4941" width="85.7109375" customWidth="1"/>
    <col min="4942" max="4942" width="7.5703125" customWidth="1"/>
    <col min="4943" max="4943" width="20.5703125" customWidth="1"/>
    <col min="5121" max="5121" width="10.7109375" customWidth="1"/>
    <col min="5122" max="5122" width="12.7109375" customWidth="1"/>
    <col min="5123" max="5123" width="14.5703125" customWidth="1"/>
    <col min="5124" max="5124" width="13.85546875" customWidth="1"/>
    <col min="5125" max="5126" width="12.85546875" customWidth="1"/>
    <col min="5127" max="5127" width="9.28515625" customWidth="1"/>
    <col min="5128" max="5128" width="23" customWidth="1"/>
    <col min="5129" max="5133" width="14.5703125" customWidth="1"/>
    <col min="5134" max="5134" width="85.7109375" customWidth="1"/>
    <col min="5135" max="5135" width="7.5703125" customWidth="1"/>
    <col min="5136" max="5136" width="20.5703125" customWidth="1"/>
    <col min="5137" max="5137" width="85.7109375" customWidth="1"/>
    <col min="5138" max="5138" width="7.5703125" customWidth="1"/>
    <col min="5139" max="5139" width="20.5703125" customWidth="1"/>
    <col min="5140" max="5140" width="85.7109375" customWidth="1"/>
    <col min="5141" max="5141" width="7.5703125" customWidth="1"/>
    <col min="5142" max="5142" width="20.5703125" customWidth="1"/>
    <col min="5143" max="5143" width="85.7109375" customWidth="1"/>
    <col min="5144" max="5144" width="7.5703125" customWidth="1"/>
    <col min="5145" max="5145" width="20.5703125" customWidth="1"/>
    <col min="5146" max="5146" width="85.7109375" customWidth="1"/>
    <col min="5147" max="5147" width="7.5703125" customWidth="1"/>
    <col min="5148" max="5148" width="20.5703125" customWidth="1"/>
    <col min="5149" max="5149" width="85.7109375" customWidth="1"/>
    <col min="5150" max="5150" width="7.5703125" customWidth="1"/>
    <col min="5151" max="5151" width="20.5703125" customWidth="1"/>
    <col min="5152" max="5152" width="85.7109375" customWidth="1"/>
    <col min="5153" max="5153" width="7.5703125" customWidth="1"/>
    <col min="5154" max="5154" width="20.5703125" customWidth="1"/>
    <col min="5155" max="5155" width="85.7109375" customWidth="1"/>
    <col min="5156" max="5156" width="7.5703125" customWidth="1"/>
    <col min="5157" max="5157" width="20.5703125" customWidth="1"/>
    <col min="5158" max="5158" width="85.7109375" customWidth="1"/>
    <col min="5159" max="5159" width="7.5703125" customWidth="1"/>
    <col min="5160" max="5160" width="20.5703125" customWidth="1"/>
    <col min="5161" max="5161" width="85.7109375" customWidth="1"/>
    <col min="5162" max="5162" width="7.5703125" customWidth="1"/>
    <col min="5163" max="5163" width="20.5703125" customWidth="1"/>
    <col min="5164" max="5164" width="85.7109375" customWidth="1"/>
    <col min="5165" max="5165" width="7.5703125" customWidth="1"/>
    <col min="5166" max="5166" width="20.5703125" customWidth="1"/>
    <col min="5167" max="5167" width="85.7109375" customWidth="1"/>
    <col min="5168" max="5168" width="7.5703125" customWidth="1"/>
    <col min="5169" max="5169" width="20.5703125" customWidth="1"/>
    <col min="5170" max="5170" width="85.7109375" customWidth="1"/>
    <col min="5171" max="5171" width="7.5703125" customWidth="1"/>
    <col min="5172" max="5172" width="20.5703125" customWidth="1"/>
    <col min="5173" max="5173" width="85.7109375" customWidth="1"/>
    <col min="5174" max="5174" width="7.5703125" customWidth="1"/>
    <col min="5175" max="5175" width="20.5703125" customWidth="1"/>
    <col min="5176" max="5176" width="85.7109375" customWidth="1"/>
    <col min="5177" max="5177" width="7.5703125" customWidth="1"/>
    <col min="5178" max="5178" width="20.5703125" customWidth="1"/>
    <col min="5179" max="5179" width="85.7109375" customWidth="1"/>
    <col min="5180" max="5180" width="7.5703125" customWidth="1"/>
    <col min="5181" max="5181" width="20.5703125" customWidth="1"/>
    <col min="5182" max="5182" width="85.7109375" customWidth="1"/>
    <col min="5183" max="5183" width="7.5703125" customWidth="1"/>
    <col min="5184" max="5184" width="20.5703125" customWidth="1"/>
    <col min="5185" max="5185" width="85.7109375" customWidth="1"/>
    <col min="5186" max="5186" width="7.5703125" customWidth="1"/>
    <col min="5187" max="5187" width="20.5703125" customWidth="1"/>
    <col min="5188" max="5188" width="85.7109375" customWidth="1"/>
    <col min="5189" max="5189" width="7.5703125" customWidth="1"/>
    <col min="5190" max="5190" width="20.5703125" customWidth="1"/>
    <col min="5191" max="5191" width="85.7109375" customWidth="1"/>
    <col min="5192" max="5192" width="7.5703125" customWidth="1"/>
    <col min="5193" max="5193" width="20.5703125" customWidth="1"/>
    <col min="5194" max="5194" width="85.7109375" customWidth="1"/>
    <col min="5195" max="5195" width="7.5703125" customWidth="1"/>
    <col min="5196" max="5196" width="20.5703125" customWidth="1"/>
    <col min="5197" max="5197" width="85.7109375" customWidth="1"/>
    <col min="5198" max="5198" width="7.5703125" customWidth="1"/>
    <col min="5199" max="5199" width="20.5703125" customWidth="1"/>
    <col min="5377" max="5377" width="10.7109375" customWidth="1"/>
    <col min="5378" max="5378" width="12.7109375" customWidth="1"/>
    <col min="5379" max="5379" width="14.5703125" customWidth="1"/>
    <col min="5380" max="5380" width="13.85546875" customWidth="1"/>
    <col min="5381" max="5382" width="12.85546875" customWidth="1"/>
    <col min="5383" max="5383" width="9.28515625" customWidth="1"/>
    <col min="5384" max="5384" width="23" customWidth="1"/>
    <col min="5385" max="5389" width="14.5703125" customWidth="1"/>
    <col min="5390" max="5390" width="85.7109375" customWidth="1"/>
    <col min="5391" max="5391" width="7.5703125" customWidth="1"/>
    <col min="5392" max="5392" width="20.5703125" customWidth="1"/>
    <col min="5393" max="5393" width="85.7109375" customWidth="1"/>
    <col min="5394" max="5394" width="7.5703125" customWidth="1"/>
    <col min="5395" max="5395" width="20.5703125" customWidth="1"/>
    <col min="5396" max="5396" width="85.7109375" customWidth="1"/>
    <col min="5397" max="5397" width="7.5703125" customWidth="1"/>
    <col min="5398" max="5398" width="20.5703125" customWidth="1"/>
    <col min="5399" max="5399" width="85.7109375" customWidth="1"/>
    <col min="5400" max="5400" width="7.5703125" customWidth="1"/>
    <col min="5401" max="5401" width="20.5703125" customWidth="1"/>
    <col min="5402" max="5402" width="85.7109375" customWidth="1"/>
    <col min="5403" max="5403" width="7.5703125" customWidth="1"/>
    <col min="5404" max="5404" width="20.5703125" customWidth="1"/>
    <col min="5405" max="5405" width="85.7109375" customWidth="1"/>
    <col min="5406" max="5406" width="7.5703125" customWidth="1"/>
    <col min="5407" max="5407" width="20.5703125" customWidth="1"/>
    <col min="5408" max="5408" width="85.7109375" customWidth="1"/>
    <col min="5409" max="5409" width="7.5703125" customWidth="1"/>
    <col min="5410" max="5410" width="20.5703125" customWidth="1"/>
    <col min="5411" max="5411" width="85.7109375" customWidth="1"/>
    <col min="5412" max="5412" width="7.5703125" customWidth="1"/>
    <col min="5413" max="5413" width="20.5703125" customWidth="1"/>
    <col min="5414" max="5414" width="85.7109375" customWidth="1"/>
    <col min="5415" max="5415" width="7.5703125" customWidth="1"/>
    <col min="5416" max="5416" width="20.5703125" customWidth="1"/>
    <col min="5417" max="5417" width="85.7109375" customWidth="1"/>
    <col min="5418" max="5418" width="7.5703125" customWidth="1"/>
    <col min="5419" max="5419" width="20.5703125" customWidth="1"/>
    <col min="5420" max="5420" width="85.7109375" customWidth="1"/>
    <col min="5421" max="5421" width="7.5703125" customWidth="1"/>
    <col min="5422" max="5422" width="20.5703125" customWidth="1"/>
    <col min="5423" max="5423" width="85.7109375" customWidth="1"/>
    <col min="5424" max="5424" width="7.5703125" customWidth="1"/>
    <col min="5425" max="5425" width="20.5703125" customWidth="1"/>
    <col min="5426" max="5426" width="85.7109375" customWidth="1"/>
    <col min="5427" max="5427" width="7.5703125" customWidth="1"/>
    <col min="5428" max="5428" width="20.5703125" customWidth="1"/>
    <col min="5429" max="5429" width="85.7109375" customWidth="1"/>
    <col min="5430" max="5430" width="7.5703125" customWidth="1"/>
    <col min="5431" max="5431" width="20.5703125" customWidth="1"/>
    <col min="5432" max="5432" width="85.7109375" customWidth="1"/>
    <col min="5433" max="5433" width="7.5703125" customWidth="1"/>
    <col min="5434" max="5434" width="20.5703125" customWidth="1"/>
    <col min="5435" max="5435" width="85.7109375" customWidth="1"/>
    <col min="5436" max="5436" width="7.5703125" customWidth="1"/>
    <col min="5437" max="5437" width="20.5703125" customWidth="1"/>
    <col min="5438" max="5438" width="85.7109375" customWidth="1"/>
    <col min="5439" max="5439" width="7.5703125" customWidth="1"/>
    <col min="5440" max="5440" width="20.5703125" customWidth="1"/>
    <col min="5441" max="5441" width="85.7109375" customWidth="1"/>
    <col min="5442" max="5442" width="7.5703125" customWidth="1"/>
    <col min="5443" max="5443" width="20.5703125" customWidth="1"/>
    <col min="5444" max="5444" width="85.7109375" customWidth="1"/>
    <col min="5445" max="5445" width="7.5703125" customWidth="1"/>
    <col min="5446" max="5446" width="20.5703125" customWidth="1"/>
    <col min="5447" max="5447" width="85.7109375" customWidth="1"/>
    <col min="5448" max="5448" width="7.5703125" customWidth="1"/>
    <col min="5449" max="5449" width="20.5703125" customWidth="1"/>
    <col min="5450" max="5450" width="85.7109375" customWidth="1"/>
    <col min="5451" max="5451" width="7.5703125" customWidth="1"/>
    <col min="5452" max="5452" width="20.5703125" customWidth="1"/>
    <col min="5453" max="5453" width="85.7109375" customWidth="1"/>
    <col min="5454" max="5454" width="7.5703125" customWidth="1"/>
    <col min="5455" max="5455" width="20.5703125" customWidth="1"/>
    <col min="5633" max="5633" width="10.7109375" customWidth="1"/>
    <col min="5634" max="5634" width="12.7109375" customWidth="1"/>
    <col min="5635" max="5635" width="14.5703125" customWidth="1"/>
    <col min="5636" max="5636" width="13.85546875" customWidth="1"/>
    <col min="5637" max="5638" width="12.85546875" customWidth="1"/>
    <col min="5639" max="5639" width="9.28515625" customWidth="1"/>
    <col min="5640" max="5640" width="23" customWidth="1"/>
    <col min="5641" max="5645" width="14.5703125" customWidth="1"/>
    <col min="5646" max="5646" width="85.7109375" customWidth="1"/>
    <col min="5647" max="5647" width="7.5703125" customWidth="1"/>
    <col min="5648" max="5648" width="20.5703125" customWidth="1"/>
    <col min="5649" max="5649" width="85.7109375" customWidth="1"/>
    <col min="5650" max="5650" width="7.5703125" customWidth="1"/>
    <col min="5651" max="5651" width="20.5703125" customWidth="1"/>
    <col min="5652" max="5652" width="85.7109375" customWidth="1"/>
    <col min="5653" max="5653" width="7.5703125" customWidth="1"/>
    <col min="5654" max="5654" width="20.5703125" customWidth="1"/>
    <col min="5655" max="5655" width="85.7109375" customWidth="1"/>
    <col min="5656" max="5656" width="7.5703125" customWidth="1"/>
    <col min="5657" max="5657" width="20.5703125" customWidth="1"/>
    <col min="5658" max="5658" width="85.7109375" customWidth="1"/>
    <col min="5659" max="5659" width="7.5703125" customWidth="1"/>
    <col min="5660" max="5660" width="20.5703125" customWidth="1"/>
    <col min="5661" max="5661" width="85.7109375" customWidth="1"/>
    <col min="5662" max="5662" width="7.5703125" customWidth="1"/>
    <col min="5663" max="5663" width="20.5703125" customWidth="1"/>
    <col min="5664" max="5664" width="85.7109375" customWidth="1"/>
    <col min="5665" max="5665" width="7.5703125" customWidth="1"/>
    <col min="5666" max="5666" width="20.5703125" customWidth="1"/>
    <col min="5667" max="5667" width="85.7109375" customWidth="1"/>
    <col min="5668" max="5668" width="7.5703125" customWidth="1"/>
    <col min="5669" max="5669" width="20.5703125" customWidth="1"/>
    <col min="5670" max="5670" width="85.7109375" customWidth="1"/>
    <col min="5671" max="5671" width="7.5703125" customWidth="1"/>
    <col min="5672" max="5672" width="20.5703125" customWidth="1"/>
    <col min="5673" max="5673" width="85.7109375" customWidth="1"/>
    <col min="5674" max="5674" width="7.5703125" customWidth="1"/>
    <col min="5675" max="5675" width="20.5703125" customWidth="1"/>
    <col min="5676" max="5676" width="85.7109375" customWidth="1"/>
    <col min="5677" max="5677" width="7.5703125" customWidth="1"/>
    <col min="5678" max="5678" width="20.5703125" customWidth="1"/>
    <col min="5679" max="5679" width="85.7109375" customWidth="1"/>
    <col min="5680" max="5680" width="7.5703125" customWidth="1"/>
    <col min="5681" max="5681" width="20.5703125" customWidth="1"/>
    <col min="5682" max="5682" width="85.7109375" customWidth="1"/>
    <col min="5683" max="5683" width="7.5703125" customWidth="1"/>
    <col min="5684" max="5684" width="20.5703125" customWidth="1"/>
    <col min="5685" max="5685" width="85.7109375" customWidth="1"/>
    <col min="5686" max="5686" width="7.5703125" customWidth="1"/>
    <col min="5687" max="5687" width="20.5703125" customWidth="1"/>
    <col min="5688" max="5688" width="85.7109375" customWidth="1"/>
    <col min="5689" max="5689" width="7.5703125" customWidth="1"/>
    <col min="5690" max="5690" width="20.5703125" customWidth="1"/>
    <col min="5691" max="5691" width="85.7109375" customWidth="1"/>
    <col min="5692" max="5692" width="7.5703125" customWidth="1"/>
    <col min="5693" max="5693" width="20.5703125" customWidth="1"/>
    <col min="5694" max="5694" width="85.7109375" customWidth="1"/>
    <col min="5695" max="5695" width="7.5703125" customWidth="1"/>
    <col min="5696" max="5696" width="20.5703125" customWidth="1"/>
    <col min="5697" max="5697" width="85.7109375" customWidth="1"/>
    <col min="5698" max="5698" width="7.5703125" customWidth="1"/>
    <col min="5699" max="5699" width="20.5703125" customWidth="1"/>
    <col min="5700" max="5700" width="85.7109375" customWidth="1"/>
    <col min="5701" max="5701" width="7.5703125" customWidth="1"/>
    <col min="5702" max="5702" width="20.5703125" customWidth="1"/>
    <col min="5703" max="5703" width="85.7109375" customWidth="1"/>
    <col min="5704" max="5704" width="7.5703125" customWidth="1"/>
    <col min="5705" max="5705" width="20.5703125" customWidth="1"/>
    <col min="5706" max="5706" width="85.7109375" customWidth="1"/>
    <col min="5707" max="5707" width="7.5703125" customWidth="1"/>
    <col min="5708" max="5708" width="20.5703125" customWidth="1"/>
    <col min="5709" max="5709" width="85.7109375" customWidth="1"/>
    <col min="5710" max="5710" width="7.5703125" customWidth="1"/>
    <col min="5711" max="5711" width="20.5703125" customWidth="1"/>
    <col min="5889" max="5889" width="10.7109375" customWidth="1"/>
    <col min="5890" max="5890" width="12.7109375" customWidth="1"/>
    <col min="5891" max="5891" width="14.5703125" customWidth="1"/>
    <col min="5892" max="5892" width="13.85546875" customWidth="1"/>
    <col min="5893" max="5894" width="12.85546875" customWidth="1"/>
    <col min="5895" max="5895" width="9.28515625" customWidth="1"/>
    <col min="5896" max="5896" width="23" customWidth="1"/>
    <col min="5897" max="5901" width="14.5703125" customWidth="1"/>
    <col min="5902" max="5902" width="85.7109375" customWidth="1"/>
    <col min="5903" max="5903" width="7.5703125" customWidth="1"/>
    <col min="5904" max="5904" width="20.5703125" customWidth="1"/>
    <col min="5905" max="5905" width="85.7109375" customWidth="1"/>
    <col min="5906" max="5906" width="7.5703125" customWidth="1"/>
    <col min="5907" max="5907" width="20.5703125" customWidth="1"/>
    <col min="5908" max="5908" width="85.7109375" customWidth="1"/>
    <col min="5909" max="5909" width="7.5703125" customWidth="1"/>
    <col min="5910" max="5910" width="20.5703125" customWidth="1"/>
    <col min="5911" max="5911" width="85.7109375" customWidth="1"/>
    <col min="5912" max="5912" width="7.5703125" customWidth="1"/>
    <col min="5913" max="5913" width="20.5703125" customWidth="1"/>
    <col min="5914" max="5914" width="85.7109375" customWidth="1"/>
    <col min="5915" max="5915" width="7.5703125" customWidth="1"/>
    <col min="5916" max="5916" width="20.5703125" customWidth="1"/>
    <col min="5917" max="5917" width="85.7109375" customWidth="1"/>
    <col min="5918" max="5918" width="7.5703125" customWidth="1"/>
    <col min="5919" max="5919" width="20.5703125" customWidth="1"/>
    <col min="5920" max="5920" width="85.7109375" customWidth="1"/>
    <col min="5921" max="5921" width="7.5703125" customWidth="1"/>
    <col min="5922" max="5922" width="20.5703125" customWidth="1"/>
    <col min="5923" max="5923" width="85.7109375" customWidth="1"/>
    <col min="5924" max="5924" width="7.5703125" customWidth="1"/>
    <col min="5925" max="5925" width="20.5703125" customWidth="1"/>
    <col min="5926" max="5926" width="85.7109375" customWidth="1"/>
    <col min="5927" max="5927" width="7.5703125" customWidth="1"/>
    <col min="5928" max="5928" width="20.5703125" customWidth="1"/>
    <col min="5929" max="5929" width="85.7109375" customWidth="1"/>
    <col min="5930" max="5930" width="7.5703125" customWidth="1"/>
    <col min="5931" max="5931" width="20.5703125" customWidth="1"/>
    <col min="5932" max="5932" width="85.7109375" customWidth="1"/>
    <col min="5933" max="5933" width="7.5703125" customWidth="1"/>
    <col min="5934" max="5934" width="20.5703125" customWidth="1"/>
    <col min="5935" max="5935" width="85.7109375" customWidth="1"/>
    <col min="5936" max="5936" width="7.5703125" customWidth="1"/>
    <col min="5937" max="5937" width="20.5703125" customWidth="1"/>
    <col min="5938" max="5938" width="85.7109375" customWidth="1"/>
    <col min="5939" max="5939" width="7.5703125" customWidth="1"/>
    <col min="5940" max="5940" width="20.5703125" customWidth="1"/>
    <col min="5941" max="5941" width="85.7109375" customWidth="1"/>
    <col min="5942" max="5942" width="7.5703125" customWidth="1"/>
    <col min="5943" max="5943" width="20.5703125" customWidth="1"/>
    <col min="5944" max="5944" width="85.7109375" customWidth="1"/>
    <col min="5945" max="5945" width="7.5703125" customWidth="1"/>
    <col min="5946" max="5946" width="20.5703125" customWidth="1"/>
    <col min="5947" max="5947" width="85.7109375" customWidth="1"/>
    <col min="5948" max="5948" width="7.5703125" customWidth="1"/>
    <col min="5949" max="5949" width="20.5703125" customWidth="1"/>
    <col min="5950" max="5950" width="85.7109375" customWidth="1"/>
    <col min="5951" max="5951" width="7.5703125" customWidth="1"/>
    <col min="5952" max="5952" width="20.5703125" customWidth="1"/>
    <col min="5953" max="5953" width="85.7109375" customWidth="1"/>
    <col min="5954" max="5954" width="7.5703125" customWidth="1"/>
    <col min="5955" max="5955" width="20.5703125" customWidth="1"/>
    <col min="5956" max="5956" width="85.7109375" customWidth="1"/>
    <col min="5957" max="5957" width="7.5703125" customWidth="1"/>
    <col min="5958" max="5958" width="20.5703125" customWidth="1"/>
    <col min="5959" max="5959" width="85.7109375" customWidth="1"/>
    <col min="5960" max="5960" width="7.5703125" customWidth="1"/>
    <col min="5961" max="5961" width="20.5703125" customWidth="1"/>
    <col min="5962" max="5962" width="85.7109375" customWidth="1"/>
    <col min="5963" max="5963" width="7.5703125" customWidth="1"/>
    <col min="5964" max="5964" width="20.5703125" customWidth="1"/>
    <col min="5965" max="5965" width="85.7109375" customWidth="1"/>
    <col min="5966" max="5966" width="7.5703125" customWidth="1"/>
    <col min="5967" max="5967" width="20.5703125" customWidth="1"/>
    <col min="6145" max="6145" width="10.7109375" customWidth="1"/>
    <col min="6146" max="6146" width="12.7109375" customWidth="1"/>
    <col min="6147" max="6147" width="14.5703125" customWidth="1"/>
    <col min="6148" max="6148" width="13.85546875" customWidth="1"/>
    <col min="6149" max="6150" width="12.85546875" customWidth="1"/>
    <col min="6151" max="6151" width="9.28515625" customWidth="1"/>
    <col min="6152" max="6152" width="23" customWidth="1"/>
    <col min="6153" max="6157" width="14.5703125" customWidth="1"/>
    <col min="6158" max="6158" width="85.7109375" customWidth="1"/>
    <col min="6159" max="6159" width="7.5703125" customWidth="1"/>
    <col min="6160" max="6160" width="20.5703125" customWidth="1"/>
    <col min="6161" max="6161" width="85.7109375" customWidth="1"/>
    <col min="6162" max="6162" width="7.5703125" customWidth="1"/>
    <col min="6163" max="6163" width="20.5703125" customWidth="1"/>
    <col min="6164" max="6164" width="85.7109375" customWidth="1"/>
    <col min="6165" max="6165" width="7.5703125" customWidth="1"/>
    <col min="6166" max="6166" width="20.5703125" customWidth="1"/>
    <col min="6167" max="6167" width="85.7109375" customWidth="1"/>
    <col min="6168" max="6168" width="7.5703125" customWidth="1"/>
    <col min="6169" max="6169" width="20.5703125" customWidth="1"/>
    <col min="6170" max="6170" width="85.7109375" customWidth="1"/>
    <col min="6171" max="6171" width="7.5703125" customWidth="1"/>
    <col min="6172" max="6172" width="20.5703125" customWidth="1"/>
    <col min="6173" max="6173" width="85.7109375" customWidth="1"/>
    <col min="6174" max="6174" width="7.5703125" customWidth="1"/>
    <col min="6175" max="6175" width="20.5703125" customWidth="1"/>
    <col min="6176" max="6176" width="85.7109375" customWidth="1"/>
    <col min="6177" max="6177" width="7.5703125" customWidth="1"/>
    <col min="6178" max="6178" width="20.5703125" customWidth="1"/>
    <col min="6179" max="6179" width="85.7109375" customWidth="1"/>
    <col min="6180" max="6180" width="7.5703125" customWidth="1"/>
    <col min="6181" max="6181" width="20.5703125" customWidth="1"/>
    <col min="6182" max="6182" width="85.7109375" customWidth="1"/>
    <col min="6183" max="6183" width="7.5703125" customWidth="1"/>
    <col min="6184" max="6184" width="20.5703125" customWidth="1"/>
    <col min="6185" max="6185" width="85.7109375" customWidth="1"/>
    <col min="6186" max="6186" width="7.5703125" customWidth="1"/>
    <col min="6187" max="6187" width="20.5703125" customWidth="1"/>
    <col min="6188" max="6188" width="85.7109375" customWidth="1"/>
    <col min="6189" max="6189" width="7.5703125" customWidth="1"/>
    <col min="6190" max="6190" width="20.5703125" customWidth="1"/>
    <col min="6191" max="6191" width="85.7109375" customWidth="1"/>
    <col min="6192" max="6192" width="7.5703125" customWidth="1"/>
    <col min="6193" max="6193" width="20.5703125" customWidth="1"/>
    <col min="6194" max="6194" width="85.7109375" customWidth="1"/>
    <col min="6195" max="6195" width="7.5703125" customWidth="1"/>
    <col min="6196" max="6196" width="20.5703125" customWidth="1"/>
    <col min="6197" max="6197" width="85.7109375" customWidth="1"/>
    <col min="6198" max="6198" width="7.5703125" customWidth="1"/>
    <col min="6199" max="6199" width="20.5703125" customWidth="1"/>
    <col min="6200" max="6200" width="85.7109375" customWidth="1"/>
    <col min="6201" max="6201" width="7.5703125" customWidth="1"/>
    <col min="6202" max="6202" width="20.5703125" customWidth="1"/>
    <col min="6203" max="6203" width="85.7109375" customWidth="1"/>
    <col min="6204" max="6204" width="7.5703125" customWidth="1"/>
    <col min="6205" max="6205" width="20.5703125" customWidth="1"/>
    <col min="6206" max="6206" width="85.7109375" customWidth="1"/>
    <col min="6207" max="6207" width="7.5703125" customWidth="1"/>
    <col min="6208" max="6208" width="20.5703125" customWidth="1"/>
    <col min="6209" max="6209" width="85.7109375" customWidth="1"/>
    <col min="6210" max="6210" width="7.5703125" customWidth="1"/>
    <col min="6211" max="6211" width="20.5703125" customWidth="1"/>
    <col min="6212" max="6212" width="85.7109375" customWidth="1"/>
    <col min="6213" max="6213" width="7.5703125" customWidth="1"/>
    <col min="6214" max="6214" width="20.5703125" customWidth="1"/>
    <col min="6215" max="6215" width="85.7109375" customWidth="1"/>
    <col min="6216" max="6216" width="7.5703125" customWidth="1"/>
    <col min="6217" max="6217" width="20.5703125" customWidth="1"/>
    <col min="6218" max="6218" width="85.7109375" customWidth="1"/>
    <col min="6219" max="6219" width="7.5703125" customWidth="1"/>
    <col min="6220" max="6220" width="20.5703125" customWidth="1"/>
    <col min="6221" max="6221" width="85.7109375" customWidth="1"/>
    <col min="6222" max="6222" width="7.5703125" customWidth="1"/>
    <col min="6223" max="6223" width="20.5703125" customWidth="1"/>
    <col min="6401" max="6401" width="10.7109375" customWidth="1"/>
    <col min="6402" max="6402" width="12.7109375" customWidth="1"/>
    <col min="6403" max="6403" width="14.5703125" customWidth="1"/>
    <col min="6404" max="6404" width="13.85546875" customWidth="1"/>
    <col min="6405" max="6406" width="12.85546875" customWidth="1"/>
    <col min="6407" max="6407" width="9.28515625" customWidth="1"/>
    <col min="6408" max="6408" width="23" customWidth="1"/>
    <col min="6409" max="6413" width="14.5703125" customWidth="1"/>
    <col min="6414" max="6414" width="85.7109375" customWidth="1"/>
    <col min="6415" max="6415" width="7.5703125" customWidth="1"/>
    <col min="6416" max="6416" width="20.5703125" customWidth="1"/>
    <col min="6417" max="6417" width="85.7109375" customWidth="1"/>
    <col min="6418" max="6418" width="7.5703125" customWidth="1"/>
    <col min="6419" max="6419" width="20.5703125" customWidth="1"/>
    <col min="6420" max="6420" width="85.7109375" customWidth="1"/>
    <col min="6421" max="6421" width="7.5703125" customWidth="1"/>
    <col min="6422" max="6422" width="20.5703125" customWidth="1"/>
    <col min="6423" max="6423" width="85.7109375" customWidth="1"/>
    <col min="6424" max="6424" width="7.5703125" customWidth="1"/>
    <col min="6425" max="6425" width="20.5703125" customWidth="1"/>
    <col min="6426" max="6426" width="85.7109375" customWidth="1"/>
    <col min="6427" max="6427" width="7.5703125" customWidth="1"/>
    <col min="6428" max="6428" width="20.5703125" customWidth="1"/>
    <col min="6429" max="6429" width="85.7109375" customWidth="1"/>
    <col min="6430" max="6430" width="7.5703125" customWidth="1"/>
    <col min="6431" max="6431" width="20.5703125" customWidth="1"/>
    <col min="6432" max="6432" width="85.7109375" customWidth="1"/>
    <col min="6433" max="6433" width="7.5703125" customWidth="1"/>
    <col min="6434" max="6434" width="20.5703125" customWidth="1"/>
    <col min="6435" max="6435" width="85.7109375" customWidth="1"/>
    <col min="6436" max="6436" width="7.5703125" customWidth="1"/>
    <col min="6437" max="6437" width="20.5703125" customWidth="1"/>
    <col min="6438" max="6438" width="85.7109375" customWidth="1"/>
    <col min="6439" max="6439" width="7.5703125" customWidth="1"/>
    <col min="6440" max="6440" width="20.5703125" customWidth="1"/>
    <col min="6441" max="6441" width="85.7109375" customWidth="1"/>
    <col min="6442" max="6442" width="7.5703125" customWidth="1"/>
    <col min="6443" max="6443" width="20.5703125" customWidth="1"/>
    <col min="6444" max="6444" width="85.7109375" customWidth="1"/>
    <col min="6445" max="6445" width="7.5703125" customWidth="1"/>
    <col min="6446" max="6446" width="20.5703125" customWidth="1"/>
    <col min="6447" max="6447" width="85.7109375" customWidth="1"/>
    <col min="6448" max="6448" width="7.5703125" customWidth="1"/>
    <col min="6449" max="6449" width="20.5703125" customWidth="1"/>
    <col min="6450" max="6450" width="85.7109375" customWidth="1"/>
    <col min="6451" max="6451" width="7.5703125" customWidth="1"/>
    <col min="6452" max="6452" width="20.5703125" customWidth="1"/>
    <col min="6453" max="6453" width="85.7109375" customWidth="1"/>
    <col min="6454" max="6454" width="7.5703125" customWidth="1"/>
    <col min="6455" max="6455" width="20.5703125" customWidth="1"/>
    <col min="6456" max="6456" width="85.7109375" customWidth="1"/>
    <col min="6457" max="6457" width="7.5703125" customWidth="1"/>
    <col min="6458" max="6458" width="20.5703125" customWidth="1"/>
    <col min="6459" max="6459" width="85.7109375" customWidth="1"/>
    <col min="6460" max="6460" width="7.5703125" customWidth="1"/>
    <col min="6461" max="6461" width="20.5703125" customWidth="1"/>
    <col min="6462" max="6462" width="85.7109375" customWidth="1"/>
    <col min="6463" max="6463" width="7.5703125" customWidth="1"/>
    <col min="6464" max="6464" width="20.5703125" customWidth="1"/>
    <col min="6465" max="6465" width="85.7109375" customWidth="1"/>
    <col min="6466" max="6466" width="7.5703125" customWidth="1"/>
    <col min="6467" max="6467" width="20.5703125" customWidth="1"/>
    <col min="6468" max="6468" width="85.7109375" customWidth="1"/>
    <col min="6469" max="6469" width="7.5703125" customWidth="1"/>
    <col min="6470" max="6470" width="20.5703125" customWidth="1"/>
    <col min="6471" max="6471" width="85.7109375" customWidth="1"/>
    <col min="6472" max="6472" width="7.5703125" customWidth="1"/>
    <col min="6473" max="6473" width="20.5703125" customWidth="1"/>
    <col min="6474" max="6474" width="85.7109375" customWidth="1"/>
    <col min="6475" max="6475" width="7.5703125" customWidth="1"/>
    <col min="6476" max="6476" width="20.5703125" customWidth="1"/>
    <col min="6477" max="6477" width="85.7109375" customWidth="1"/>
    <col min="6478" max="6478" width="7.5703125" customWidth="1"/>
    <col min="6479" max="6479" width="20.5703125" customWidth="1"/>
    <col min="6657" max="6657" width="10.7109375" customWidth="1"/>
    <col min="6658" max="6658" width="12.7109375" customWidth="1"/>
    <col min="6659" max="6659" width="14.5703125" customWidth="1"/>
    <col min="6660" max="6660" width="13.85546875" customWidth="1"/>
    <col min="6661" max="6662" width="12.85546875" customWidth="1"/>
    <col min="6663" max="6663" width="9.28515625" customWidth="1"/>
    <col min="6664" max="6664" width="23" customWidth="1"/>
    <col min="6665" max="6669" width="14.5703125" customWidth="1"/>
    <col min="6670" max="6670" width="85.7109375" customWidth="1"/>
    <col min="6671" max="6671" width="7.5703125" customWidth="1"/>
    <col min="6672" max="6672" width="20.5703125" customWidth="1"/>
    <col min="6673" max="6673" width="85.7109375" customWidth="1"/>
    <col min="6674" max="6674" width="7.5703125" customWidth="1"/>
    <col min="6675" max="6675" width="20.5703125" customWidth="1"/>
    <col min="6676" max="6676" width="85.7109375" customWidth="1"/>
    <col min="6677" max="6677" width="7.5703125" customWidth="1"/>
    <col min="6678" max="6678" width="20.5703125" customWidth="1"/>
    <col min="6679" max="6679" width="85.7109375" customWidth="1"/>
    <col min="6680" max="6680" width="7.5703125" customWidth="1"/>
    <col min="6681" max="6681" width="20.5703125" customWidth="1"/>
    <col min="6682" max="6682" width="85.7109375" customWidth="1"/>
    <col min="6683" max="6683" width="7.5703125" customWidth="1"/>
    <col min="6684" max="6684" width="20.5703125" customWidth="1"/>
    <col min="6685" max="6685" width="85.7109375" customWidth="1"/>
    <col min="6686" max="6686" width="7.5703125" customWidth="1"/>
    <col min="6687" max="6687" width="20.5703125" customWidth="1"/>
    <col min="6688" max="6688" width="85.7109375" customWidth="1"/>
    <col min="6689" max="6689" width="7.5703125" customWidth="1"/>
    <col min="6690" max="6690" width="20.5703125" customWidth="1"/>
    <col min="6691" max="6691" width="85.7109375" customWidth="1"/>
    <col min="6692" max="6692" width="7.5703125" customWidth="1"/>
    <col min="6693" max="6693" width="20.5703125" customWidth="1"/>
    <col min="6694" max="6694" width="85.7109375" customWidth="1"/>
    <col min="6695" max="6695" width="7.5703125" customWidth="1"/>
    <col min="6696" max="6696" width="20.5703125" customWidth="1"/>
    <col min="6697" max="6697" width="85.7109375" customWidth="1"/>
    <col min="6698" max="6698" width="7.5703125" customWidth="1"/>
    <col min="6699" max="6699" width="20.5703125" customWidth="1"/>
    <col min="6700" max="6700" width="85.7109375" customWidth="1"/>
    <col min="6701" max="6701" width="7.5703125" customWidth="1"/>
    <col min="6702" max="6702" width="20.5703125" customWidth="1"/>
    <col min="6703" max="6703" width="85.7109375" customWidth="1"/>
    <col min="6704" max="6704" width="7.5703125" customWidth="1"/>
    <col min="6705" max="6705" width="20.5703125" customWidth="1"/>
    <col min="6706" max="6706" width="85.7109375" customWidth="1"/>
    <col min="6707" max="6707" width="7.5703125" customWidth="1"/>
    <col min="6708" max="6708" width="20.5703125" customWidth="1"/>
    <col min="6709" max="6709" width="85.7109375" customWidth="1"/>
    <col min="6710" max="6710" width="7.5703125" customWidth="1"/>
    <col min="6711" max="6711" width="20.5703125" customWidth="1"/>
    <col min="6712" max="6712" width="85.7109375" customWidth="1"/>
    <col min="6713" max="6713" width="7.5703125" customWidth="1"/>
    <col min="6714" max="6714" width="20.5703125" customWidth="1"/>
    <col min="6715" max="6715" width="85.7109375" customWidth="1"/>
    <col min="6716" max="6716" width="7.5703125" customWidth="1"/>
    <col min="6717" max="6717" width="20.5703125" customWidth="1"/>
    <col min="6718" max="6718" width="85.7109375" customWidth="1"/>
    <col min="6719" max="6719" width="7.5703125" customWidth="1"/>
    <col min="6720" max="6720" width="20.5703125" customWidth="1"/>
    <col min="6721" max="6721" width="85.7109375" customWidth="1"/>
    <col min="6722" max="6722" width="7.5703125" customWidth="1"/>
    <col min="6723" max="6723" width="20.5703125" customWidth="1"/>
    <col min="6724" max="6724" width="85.7109375" customWidth="1"/>
    <col min="6725" max="6725" width="7.5703125" customWidth="1"/>
    <col min="6726" max="6726" width="20.5703125" customWidth="1"/>
    <col min="6727" max="6727" width="85.7109375" customWidth="1"/>
    <col min="6728" max="6728" width="7.5703125" customWidth="1"/>
    <col min="6729" max="6729" width="20.5703125" customWidth="1"/>
    <col min="6730" max="6730" width="85.7109375" customWidth="1"/>
    <col min="6731" max="6731" width="7.5703125" customWidth="1"/>
    <col min="6732" max="6732" width="20.5703125" customWidth="1"/>
    <col min="6733" max="6733" width="85.7109375" customWidth="1"/>
    <col min="6734" max="6734" width="7.5703125" customWidth="1"/>
    <col min="6735" max="6735" width="20.5703125" customWidth="1"/>
    <col min="6913" max="6913" width="10.7109375" customWidth="1"/>
    <col min="6914" max="6914" width="12.7109375" customWidth="1"/>
    <col min="6915" max="6915" width="14.5703125" customWidth="1"/>
    <col min="6916" max="6916" width="13.85546875" customWidth="1"/>
    <col min="6917" max="6918" width="12.85546875" customWidth="1"/>
    <col min="6919" max="6919" width="9.28515625" customWidth="1"/>
    <col min="6920" max="6920" width="23" customWidth="1"/>
    <col min="6921" max="6925" width="14.5703125" customWidth="1"/>
    <col min="6926" max="6926" width="85.7109375" customWidth="1"/>
    <col min="6927" max="6927" width="7.5703125" customWidth="1"/>
    <col min="6928" max="6928" width="20.5703125" customWidth="1"/>
    <col min="6929" max="6929" width="85.7109375" customWidth="1"/>
    <col min="6930" max="6930" width="7.5703125" customWidth="1"/>
    <col min="6931" max="6931" width="20.5703125" customWidth="1"/>
    <col min="6932" max="6932" width="85.7109375" customWidth="1"/>
    <col min="6933" max="6933" width="7.5703125" customWidth="1"/>
    <col min="6934" max="6934" width="20.5703125" customWidth="1"/>
    <col min="6935" max="6935" width="85.7109375" customWidth="1"/>
    <col min="6936" max="6936" width="7.5703125" customWidth="1"/>
    <col min="6937" max="6937" width="20.5703125" customWidth="1"/>
    <col min="6938" max="6938" width="85.7109375" customWidth="1"/>
    <col min="6939" max="6939" width="7.5703125" customWidth="1"/>
    <col min="6940" max="6940" width="20.5703125" customWidth="1"/>
    <col min="6941" max="6941" width="85.7109375" customWidth="1"/>
    <col min="6942" max="6942" width="7.5703125" customWidth="1"/>
    <col min="6943" max="6943" width="20.5703125" customWidth="1"/>
    <col min="6944" max="6944" width="85.7109375" customWidth="1"/>
    <col min="6945" max="6945" width="7.5703125" customWidth="1"/>
    <col min="6946" max="6946" width="20.5703125" customWidth="1"/>
    <col min="6947" max="6947" width="85.7109375" customWidth="1"/>
    <col min="6948" max="6948" width="7.5703125" customWidth="1"/>
    <col min="6949" max="6949" width="20.5703125" customWidth="1"/>
    <col min="6950" max="6950" width="85.7109375" customWidth="1"/>
    <col min="6951" max="6951" width="7.5703125" customWidth="1"/>
    <col min="6952" max="6952" width="20.5703125" customWidth="1"/>
    <col min="6953" max="6953" width="85.7109375" customWidth="1"/>
    <col min="6954" max="6954" width="7.5703125" customWidth="1"/>
    <col min="6955" max="6955" width="20.5703125" customWidth="1"/>
    <col min="6956" max="6956" width="85.7109375" customWidth="1"/>
    <col min="6957" max="6957" width="7.5703125" customWidth="1"/>
    <col min="6958" max="6958" width="20.5703125" customWidth="1"/>
    <col min="6959" max="6959" width="85.7109375" customWidth="1"/>
    <col min="6960" max="6960" width="7.5703125" customWidth="1"/>
    <col min="6961" max="6961" width="20.5703125" customWidth="1"/>
    <col min="6962" max="6962" width="85.7109375" customWidth="1"/>
    <col min="6963" max="6963" width="7.5703125" customWidth="1"/>
    <col min="6964" max="6964" width="20.5703125" customWidth="1"/>
    <col min="6965" max="6965" width="85.7109375" customWidth="1"/>
    <col min="6966" max="6966" width="7.5703125" customWidth="1"/>
    <col min="6967" max="6967" width="20.5703125" customWidth="1"/>
    <col min="6968" max="6968" width="85.7109375" customWidth="1"/>
    <col min="6969" max="6969" width="7.5703125" customWidth="1"/>
    <col min="6970" max="6970" width="20.5703125" customWidth="1"/>
    <col min="6971" max="6971" width="85.7109375" customWidth="1"/>
    <col min="6972" max="6972" width="7.5703125" customWidth="1"/>
    <col min="6973" max="6973" width="20.5703125" customWidth="1"/>
    <col min="6974" max="6974" width="85.7109375" customWidth="1"/>
    <col min="6975" max="6975" width="7.5703125" customWidth="1"/>
    <col min="6976" max="6976" width="20.5703125" customWidth="1"/>
    <col min="6977" max="6977" width="85.7109375" customWidth="1"/>
    <col min="6978" max="6978" width="7.5703125" customWidth="1"/>
    <col min="6979" max="6979" width="20.5703125" customWidth="1"/>
    <col min="6980" max="6980" width="85.7109375" customWidth="1"/>
    <col min="6981" max="6981" width="7.5703125" customWidth="1"/>
    <col min="6982" max="6982" width="20.5703125" customWidth="1"/>
    <col min="6983" max="6983" width="85.7109375" customWidth="1"/>
    <col min="6984" max="6984" width="7.5703125" customWidth="1"/>
    <col min="6985" max="6985" width="20.5703125" customWidth="1"/>
    <col min="6986" max="6986" width="85.7109375" customWidth="1"/>
    <col min="6987" max="6987" width="7.5703125" customWidth="1"/>
    <col min="6988" max="6988" width="20.5703125" customWidth="1"/>
    <col min="6989" max="6989" width="85.7109375" customWidth="1"/>
    <col min="6990" max="6990" width="7.5703125" customWidth="1"/>
    <col min="6991" max="6991" width="20.5703125" customWidth="1"/>
    <col min="7169" max="7169" width="10.7109375" customWidth="1"/>
    <col min="7170" max="7170" width="12.7109375" customWidth="1"/>
    <col min="7171" max="7171" width="14.5703125" customWidth="1"/>
    <col min="7172" max="7172" width="13.85546875" customWidth="1"/>
    <col min="7173" max="7174" width="12.85546875" customWidth="1"/>
    <col min="7175" max="7175" width="9.28515625" customWidth="1"/>
    <col min="7176" max="7176" width="23" customWidth="1"/>
    <col min="7177" max="7181" width="14.5703125" customWidth="1"/>
    <col min="7182" max="7182" width="85.7109375" customWidth="1"/>
    <col min="7183" max="7183" width="7.5703125" customWidth="1"/>
    <col min="7184" max="7184" width="20.5703125" customWidth="1"/>
    <col min="7185" max="7185" width="85.7109375" customWidth="1"/>
    <col min="7186" max="7186" width="7.5703125" customWidth="1"/>
    <col min="7187" max="7187" width="20.5703125" customWidth="1"/>
    <col min="7188" max="7188" width="85.7109375" customWidth="1"/>
    <col min="7189" max="7189" width="7.5703125" customWidth="1"/>
    <col min="7190" max="7190" width="20.5703125" customWidth="1"/>
    <col min="7191" max="7191" width="85.7109375" customWidth="1"/>
    <col min="7192" max="7192" width="7.5703125" customWidth="1"/>
    <col min="7193" max="7193" width="20.5703125" customWidth="1"/>
    <col min="7194" max="7194" width="85.7109375" customWidth="1"/>
    <col min="7195" max="7195" width="7.5703125" customWidth="1"/>
    <col min="7196" max="7196" width="20.5703125" customWidth="1"/>
    <col min="7197" max="7197" width="85.7109375" customWidth="1"/>
    <col min="7198" max="7198" width="7.5703125" customWidth="1"/>
    <col min="7199" max="7199" width="20.5703125" customWidth="1"/>
    <col min="7200" max="7200" width="85.7109375" customWidth="1"/>
    <col min="7201" max="7201" width="7.5703125" customWidth="1"/>
    <col min="7202" max="7202" width="20.5703125" customWidth="1"/>
    <col min="7203" max="7203" width="85.7109375" customWidth="1"/>
    <col min="7204" max="7204" width="7.5703125" customWidth="1"/>
    <col min="7205" max="7205" width="20.5703125" customWidth="1"/>
    <col min="7206" max="7206" width="85.7109375" customWidth="1"/>
    <col min="7207" max="7207" width="7.5703125" customWidth="1"/>
    <col min="7208" max="7208" width="20.5703125" customWidth="1"/>
    <col min="7209" max="7209" width="85.7109375" customWidth="1"/>
    <col min="7210" max="7210" width="7.5703125" customWidth="1"/>
    <col min="7211" max="7211" width="20.5703125" customWidth="1"/>
    <col min="7212" max="7212" width="85.7109375" customWidth="1"/>
    <col min="7213" max="7213" width="7.5703125" customWidth="1"/>
    <col min="7214" max="7214" width="20.5703125" customWidth="1"/>
    <col min="7215" max="7215" width="85.7109375" customWidth="1"/>
    <col min="7216" max="7216" width="7.5703125" customWidth="1"/>
    <col min="7217" max="7217" width="20.5703125" customWidth="1"/>
    <col min="7218" max="7218" width="85.7109375" customWidth="1"/>
    <col min="7219" max="7219" width="7.5703125" customWidth="1"/>
    <col min="7220" max="7220" width="20.5703125" customWidth="1"/>
    <col min="7221" max="7221" width="85.7109375" customWidth="1"/>
    <col min="7222" max="7222" width="7.5703125" customWidth="1"/>
    <col min="7223" max="7223" width="20.5703125" customWidth="1"/>
    <col min="7224" max="7224" width="85.7109375" customWidth="1"/>
    <col min="7225" max="7225" width="7.5703125" customWidth="1"/>
    <col min="7226" max="7226" width="20.5703125" customWidth="1"/>
    <col min="7227" max="7227" width="85.7109375" customWidth="1"/>
    <col min="7228" max="7228" width="7.5703125" customWidth="1"/>
    <col min="7229" max="7229" width="20.5703125" customWidth="1"/>
    <col min="7230" max="7230" width="85.7109375" customWidth="1"/>
    <col min="7231" max="7231" width="7.5703125" customWidth="1"/>
    <col min="7232" max="7232" width="20.5703125" customWidth="1"/>
    <col min="7233" max="7233" width="85.7109375" customWidth="1"/>
    <col min="7234" max="7234" width="7.5703125" customWidth="1"/>
    <col min="7235" max="7235" width="20.5703125" customWidth="1"/>
    <col min="7236" max="7236" width="85.7109375" customWidth="1"/>
    <col min="7237" max="7237" width="7.5703125" customWidth="1"/>
    <col min="7238" max="7238" width="20.5703125" customWidth="1"/>
    <col min="7239" max="7239" width="85.7109375" customWidth="1"/>
    <col min="7240" max="7240" width="7.5703125" customWidth="1"/>
    <col min="7241" max="7241" width="20.5703125" customWidth="1"/>
    <col min="7242" max="7242" width="85.7109375" customWidth="1"/>
    <col min="7243" max="7243" width="7.5703125" customWidth="1"/>
    <col min="7244" max="7244" width="20.5703125" customWidth="1"/>
    <col min="7245" max="7245" width="85.7109375" customWidth="1"/>
    <col min="7246" max="7246" width="7.5703125" customWidth="1"/>
    <col min="7247" max="7247" width="20.5703125" customWidth="1"/>
    <col min="7425" max="7425" width="10.7109375" customWidth="1"/>
    <col min="7426" max="7426" width="12.7109375" customWidth="1"/>
    <col min="7427" max="7427" width="14.5703125" customWidth="1"/>
    <col min="7428" max="7428" width="13.85546875" customWidth="1"/>
    <col min="7429" max="7430" width="12.85546875" customWidth="1"/>
    <col min="7431" max="7431" width="9.28515625" customWidth="1"/>
    <col min="7432" max="7432" width="23" customWidth="1"/>
    <col min="7433" max="7437" width="14.5703125" customWidth="1"/>
    <col min="7438" max="7438" width="85.7109375" customWidth="1"/>
    <col min="7439" max="7439" width="7.5703125" customWidth="1"/>
    <col min="7440" max="7440" width="20.5703125" customWidth="1"/>
    <col min="7441" max="7441" width="85.7109375" customWidth="1"/>
    <col min="7442" max="7442" width="7.5703125" customWidth="1"/>
    <col min="7443" max="7443" width="20.5703125" customWidth="1"/>
    <col min="7444" max="7444" width="85.7109375" customWidth="1"/>
    <col min="7445" max="7445" width="7.5703125" customWidth="1"/>
    <col min="7446" max="7446" width="20.5703125" customWidth="1"/>
    <col min="7447" max="7447" width="85.7109375" customWidth="1"/>
    <col min="7448" max="7448" width="7.5703125" customWidth="1"/>
    <col min="7449" max="7449" width="20.5703125" customWidth="1"/>
    <col min="7450" max="7450" width="85.7109375" customWidth="1"/>
    <col min="7451" max="7451" width="7.5703125" customWidth="1"/>
    <col min="7452" max="7452" width="20.5703125" customWidth="1"/>
    <col min="7453" max="7453" width="85.7109375" customWidth="1"/>
    <col min="7454" max="7454" width="7.5703125" customWidth="1"/>
    <col min="7455" max="7455" width="20.5703125" customWidth="1"/>
    <col min="7456" max="7456" width="85.7109375" customWidth="1"/>
    <col min="7457" max="7457" width="7.5703125" customWidth="1"/>
    <col min="7458" max="7458" width="20.5703125" customWidth="1"/>
    <col min="7459" max="7459" width="85.7109375" customWidth="1"/>
    <col min="7460" max="7460" width="7.5703125" customWidth="1"/>
    <col min="7461" max="7461" width="20.5703125" customWidth="1"/>
    <col min="7462" max="7462" width="85.7109375" customWidth="1"/>
    <col min="7463" max="7463" width="7.5703125" customWidth="1"/>
    <col min="7464" max="7464" width="20.5703125" customWidth="1"/>
    <col min="7465" max="7465" width="85.7109375" customWidth="1"/>
    <col min="7466" max="7466" width="7.5703125" customWidth="1"/>
    <col min="7467" max="7467" width="20.5703125" customWidth="1"/>
    <col min="7468" max="7468" width="85.7109375" customWidth="1"/>
    <col min="7469" max="7469" width="7.5703125" customWidth="1"/>
    <col min="7470" max="7470" width="20.5703125" customWidth="1"/>
    <col min="7471" max="7471" width="85.7109375" customWidth="1"/>
    <col min="7472" max="7472" width="7.5703125" customWidth="1"/>
    <col min="7473" max="7473" width="20.5703125" customWidth="1"/>
    <col min="7474" max="7474" width="85.7109375" customWidth="1"/>
    <col min="7475" max="7475" width="7.5703125" customWidth="1"/>
    <col min="7476" max="7476" width="20.5703125" customWidth="1"/>
    <col min="7477" max="7477" width="85.7109375" customWidth="1"/>
    <col min="7478" max="7478" width="7.5703125" customWidth="1"/>
    <col min="7479" max="7479" width="20.5703125" customWidth="1"/>
    <col min="7480" max="7480" width="85.7109375" customWidth="1"/>
    <col min="7481" max="7481" width="7.5703125" customWidth="1"/>
    <col min="7482" max="7482" width="20.5703125" customWidth="1"/>
    <col min="7483" max="7483" width="85.7109375" customWidth="1"/>
    <col min="7484" max="7484" width="7.5703125" customWidth="1"/>
    <col min="7485" max="7485" width="20.5703125" customWidth="1"/>
    <col min="7486" max="7486" width="85.7109375" customWidth="1"/>
    <col min="7487" max="7487" width="7.5703125" customWidth="1"/>
    <col min="7488" max="7488" width="20.5703125" customWidth="1"/>
    <col min="7489" max="7489" width="85.7109375" customWidth="1"/>
    <col min="7490" max="7490" width="7.5703125" customWidth="1"/>
    <col min="7491" max="7491" width="20.5703125" customWidth="1"/>
    <col min="7492" max="7492" width="85.7109375" customWidth="1"/>
    <col min="7493" max="7493" width="7.5703125" customWidth="1"/>
    <col min="7494" max="7494" width="20.5703125" customWidth="1"/>
    <col min="7495" max="7495" width="85.7109375" customWidth="1"/>
    <col min="7496" max="7496" width="7.5703125" customWidth="1"/>
    <col min="7497" max="7497" width="20.5703125" customWidth="1"/>
    <col min="7498" max="7498" width="85.7109375" customWidth="1"/>
    <col min="7499" max="7499" width="7.5703125" customWidth="1"/>
    <col min="7500" max="7500" width="20.5703125" customWidth="1"/>
    <col min="7501" max="7501" width="85.7109375" customWidth="1"/>
    <col min="7502" max="7502" width="7.5703125" customWidth="1"/>
    <col min="7503" max="7503" width="20.5703125" customWidth="1"/>
    <col min="7681" max="7681" width="10.7109375" customWidth="1"/>
    <col min="7682" max="7682" width="12.7109375" customWidth="1"/>
    <col min="7683" max="7683" width="14.5703125" customWidth="1"/>
    <col min="7684" max="7684" width="13.85546875" customWidth="1"/>
    <col min="7685" max="7686" width="12.85546875" customWidth="1"/>
    <col min="7687" max="7687" width="9.28515625" customWidth="1"/>
    <col min="7688" max="7688" width="23" customWidth="1"/>
    <col min="7689" max="7693" width="14.5703125" customWidth="1"/>
    <col min="7694" max="7694" width="85.7109375" customWidth="1"/>
    <col min="7695" max="7695" width="7.5703125" customWidth="1"/>
    <col min="7696" max="7696" width="20.5703125" customWidth="1"/>
    <col min="7697" max="7697" width="85.7109375" customWidth="1"/>
    <col min="7698" max="7698" width="7.5703125" customWidth="1"/>
    <col min="7699" max="7699" width="20.5703125" customWidth="1"/>
    <col min="7700" max="7700" width="85.7109375" customWidth="1"/>
    <col min="7701" max="7701" width="7.5703125" customWidth="1"/>
    <col min="7702" max="7702" width="20.5703125" customWidth="1"/>
    <col min="7703" max="7703" width="85.7109375" customWidth="1"/>
    <col min="7704" max="7704" width="7.5703125" customWidth="1"/>
    <col min="7705" max="7705" width="20.5703125" customWidth="1"/>
    <col min="7706" max="7706" width="85.7109375" customWidth="1"/>
    <col min="7707" max="7707" width="7.5703125" customWidth="1"/>
    <col min="7708" max="7708" width="20.5703125" customWidth="1"/>
    <col min="7709" max="7709" width="85.7109375" customWidth="1"/>
    <col min="7710" max="7710" width="7.5703125" customWidth="1"/>
    <col min="7711" max="7711" width="20.5703125" customWidth="1"/>
    <col min="7712" max="7712" width="85.7109375" customWidth="1"/>
    <col min="7713" max="7713" width="7.5703125" customWidth="1"/>
    <col min="7714" max="7714" width="20.5703125" customWidth="1"/>
    <col min="7715" max="7715" width="85.7109375" customWidth="1"/>
    <col min="7716" max="7716" width="7.5703125" customWidth="1"/>
    <col min="7717" max="7717" width="20.5703125" customWidth="1"/>
    <col min="7718" max="7718" width="85.7109375" customWidth="1"/>
    <col min="7719" max="7719" width="7.5703125" customWidth="1"/>
    <col min="7720" max="7720" width="20.5703125" customWidth="1"/>
    <col min="7721" max="7721" width="85.7109375" customWidth="1"/>
    <col min="7722" max="7722" width="7.5703125" customWidth="1"/>
    <col min="7723" max="7723" width="20.5703125" customWidth="1"/>
    <col min="7724" max="7724" width="85.7109375" customWidth="1"/>
    <col min="7725" max="7725" width="7.5703125" customWidth="1"/>
    <col min="7726" max="7726" width="20.5703125" customWidth="1"/>
    <col min="7727" max="7727" width="85.7109375" customWidth="1"/>
    <col min="7728" max="7728" width="7.5703125" customWidth="1"/>
    <col min="7729" max="7729" width="20.5703125" customWidth="1"/>
    <col min="7730" max="7730" width="85.7109375" customWidth="1"/>
    <col min="7731" max="7731" width="7.5703125" customWidth="1"/>
    <col min="7732" max="7732" width="20.5703125" customWidth="1"/>
    <col min="7733" max="7733" width="85.7109375" customWidth="1"/>
    <col min="7734" max="7734" width="7.5703125" customWidth="1"/>
    <col min="7735" max="7735" width="20.5703125" customWidth="1"/>
    <col min="7736" max="7736" width="85.7109375" customWidth="1"/>
    <col min="7737" max="7737" width="7.5703125" customWidth="1"/>
    <col min="7738" max="7738" width="20.5703125" customWidth="1"/>
    <col min="7739" max="7739" width="85.7109375" customWidth="1"/>
    <col min="7740" max="7740" width="7.5703125" customWidth="1"/>
    <col min="7741" max="7741" width="20.5703125" customWidth="1"/>
    <col min="7742" max="7742" width="85.7109375" customWidth="1"/>
    <col min="7743" max="7743" width="7.5703125" customWidth="1"/>
    <col min="7744" max="7744" width="20.5703125" customWidth="1"/>
    <col min="7745" max="7745" width="85.7109375" customWidth="1"/>
    <col min="7746" max="7746" width="7.5703125" customWidth="1"/>
    <col min="7747" max="7747" width="20.5703125" customWidth="1"/>
    <col min="7748" max="7748" width="85.7109375" customWidth="1"/>
    <col min="7749" max="7749" width="7.5703125" customWidth="1"/>
    <col min="7750" max="7750" width="20.5703125" customWidth="1"/>
    <col min="7751" max="7751" width="85.7109375" customWidth="1"/>
    <col min="7752" max="7752" width="7.5703125" customWidth="1"/>
    <col min="7753" max="7753" width="20.5703125" customWidth="1"/>
    <col min="7754" max="7754" width="85.7109375" customWidth="1"/>
    <col min="7755" max="7755" width="7.5703125" customWidth="1"/>
    <col min="7756" max="7756" width="20.5703125" customWidth="1"/>
    <col min="7757" max="7757" width="85.7109375" customWidth="1"/>
    <col min="7758" max="7758" width="7.5703125" customWidth="1"/>
    <col min="7759" max="7759" width="20.5703125" customWidth="1"/>
    <col min="7937" max="7937" width="10.7109375" customWidth="1"/>
    <col min="7938" max="7938" width="12.7109375" customWidth="1"/>
    <col min="7939" max="7939" width="14.5703125" customWidth="1"/>
    <col min="7940" max="7940" width="13.85546875" customWidth="1"/>
    <col min="7941" max="7942" width="12.85546875" customWidth="1"/>
    <col min="7943" max="7943" width="9.28515625" customWidth="1"/>
    <col min="7944" max="7944" width="23" customWidth="1"/>
    <col min="7945" max="7949" width="14.5703125" customWidth="1"/>
    <col min="7950" max="7950" width="85.7109375" customWidth="1"/>
    <col min="7951" max="7951" width="7.5703125" customWidth="1"/>
    <col min="7952" max="7952" width="20.5703125" customWidth="1"/>
    <col min="7953" max="7953" width="85.7109375" customWidth="1"/>
    <col min="7954" max="7954" width="7.5703125" customWidth="1"/>
    <col min="7955" max="7955" width="20.5703125" customWidth="1"/>
    <col min="7956" max="7956" width="85.7109375" customWidth="1"/>
    <col min="7957" max="7957" width="7.5703125" customWidth="1"/>
    <col min="7958" max="7958" width="20.5703125" customWidth="1"/>
    <col min="7959" max="7959" width="85.7109375" customWidth="1"/>
    <col min="7960" max="7960" width="7.5703125" customWidth="1"/>
    <col min="7961" max="7961" width="20.5703125" customWidth="1"/>
    <col min="7962" max="7962" width="85.7109375" customWidth="1"/>
    <col min="7963" max="7963" width="7.5703125" customWidth="1"/>
    <col min="7964" max="7964" width="20.5703125" customWidth="1"/>
    <col min="7965" max="7965" width="85.7109375" customWidth="1"/>
    <col min="7966" max="7966" width="7.5703125" customWidth="1"/>
    <col min="7967" max="7967" width="20.5703125" customWidth="1"/>
    <col min="7968" max="7968" width="85.7109375" customWidth="1"/>
    <col min="7969" max="7969" width="7.5703125" customWidth="1"/>
    <col min="7970" max="7970" width="20.5703125" customWidth="1"/>
    <col min="7971" max="7971" width="85.7109375" customWidth="1"/>
    <col min="7972" max="7972" width="7.5703125" customWidth="1"/>
    <col min="7973" max="7973" width="20.5703125" customWidth="1"/>
    <col min="7974" max="7974" width="85.7109375" customWidth="1"/>
    <col min="7975" max="7975" width="7.5703125" customWidth="1"/>
    <col min="7976" max="7976" width="20.5703125" customWidth="1"/>
    <col min="7977" max="7977" width="85.7109375" customWidth="1"/>
    <col min="7978" max="7978" width="7.5703125" customWidth="1"/>
    <col min="7979" max="7979" width="20.5703125" customWidth="1"/>
    <col min="7980" max="7980" width="85.7109375" customWidth="1"/>
    <col min="7981" max="7981" width="7.5703125" customWidth="1"/>
    <col min="7982" max="7982" width="20.5703125" customWidth="1"/>
    <col min="7983" max="7983" width="85.7109375" customWidth="1"/>
    <col min="7984" max="7984" width="7.5703125" customWidth="1"/>
    <col min="7985" max="7985" width="20.5703125" customWidth="1"/>
    <col min="7986" max="7986" width="85.7109375" customWidth="1"/>
    <col min="7987" max="7987" width="7.5703125" customWidth="1"/>
    <col min="7988" max="7988" width="20.5703125" customWidth="1"/>
    <col min="7989" max="7989" width="85.7109375" customWidth="1"/>
    <col min="7990" max="7990" width="7.5703125" customWidth="1"/>
    <col min="7991" max="7991" width="20.5703125" customWidth="1"/>
    <col min="7992" max="7992" width="85.7109375" customWidth="1"/>
    <col min="7993" max="7993" width="7.5703125" customWidth="1"/>
    <col min="7994" max="7994" width="20.5703125" customWidth="1"/>
    <col min="7995" max="7995" width="85.7109375" customWidth="1"/>
    <col min="7996" max="7996" width="7.5703125" customWidth="1"/>
    <col min="7997" max="7997" width="20.5703125" customWidth="1"/>
    <col min="7998" max="7998" width="85.7109375" customWidth="1"/>
    <col min="7999" max="7999" width="7.5703125" customWidth="1"/>
    <col min="8000" max="8000" width="20.5703125" customWidth="1"/>
    <col min="8001" max="8001" width="85.7109375" customWidth="1"/>
    <col min="8002" max="8002" width="7.5703125" customWidth="1"/>
    <col min="8003" max="8003" width="20.5703125" customWidth="1"/>
    <col min="8004" max="8004" width="85.7109375" customWidth="1"/>
    <col min="8005" max="8005" width="7.5703125" customWidth="1"/>
    <col min="8006" max="8006" width="20.5703125" customWidth="1"/>
    <col min="8007" max="8007" width="85.7109375" customWidth="1"/>
    <col min="8008" max="8008" width="7.5703125" customWidth="1"/>
    <col min="8009" max="8009" width="20.5703125" customWidth="1"/>
    <col min="8010" max="8010" width="85.7109375" customWidth="1"/>
    <col min="8011" max="8011" width="7.5703125" customWidth="1"/>
    <col min="8012" max="8012" width="20.5703125" customWidth="1"/>
    <col min="8013" max="8013" width="85.7109375" customWidth="1"/>
    <col min="8014" max="8014" width="7.5703125" customWidth="1"/>
    <col min="8015" max="8015" width="20.5703125" customWidth="1"/>
    <col min="8193" max="8193" width="10.7109375" customWidth="1"/>
    <col min="8194" max="8194" width="12.7109375" customWidth="1"/>
    <col min="8195" max="8195" width="14.5703125" customWidth="1"/>
    <col min="8196" max="8196" width="13.85546875" customWidth="1"/>
    <col min="8197" max="8198" width="12.85546875" customWidth="1"/>
    <col min="8199" max="8199" width="9.28515625" customWidth="1"/>
    <col min="8200" max="8200" width="23" customWidth="1"/>
    <col min="8201" max="8205" width="14.5703125" customWidth="1"/>
    <col min="8206" max="8206" width="85.7109375" customWidth="1"/>
    <col min="8207" max="8207" width="7.5703125" customWidth="1"/>
    <col min="8208" max="8208" width="20.5703125" customWidth="1"/>
    <col min="8209" max="8209" width="85.7109375" customWidth="1"/>
    <col min="8210" max="8210" width="7.5703125" customWidth="1"/>
    <col min="8211" max="8211" width="20.5703125" customWidth="1"/>
    <col min="8212" max="8212" width="85.7109375" customWidth="1"/>
    <col min="8213" max="8213" width="7.5703125" customWidth="1"/>
    <col min="8214" max="8214" width="20.5703125" customWidth="1"/>
    <col min="8215" max="8215" width="85.7109375" customWidth="1"/>
    <col min="8216" max="8216" width="7.5703125" customWidth="1"/>
    <col min="8217" max="8217" width="20.5703125" customWidth="1"/>
    <col min="8218" max="8218" width="85.7109375" customWidth="1"/>
    <col min="8219" max="8219" width="7.5703125" customWidth="1"/>
    <col min="8220" max="8220" width="20.5703125" customWidth="1"/>
    <col min="8221" max="8221" width="85.7109375" customWidth="1"/>
    <col min="8222" max="8222" width="7.5703125" customWidth="1"/>
    <col min="8223" max="8223" width="20.5703125" customWidth="1"/>
    <col min="8224" max="8224" width="85.7109375" customWidth="1"/>
    <col min="8225" max="8225" width="7.5703125" customWidth="1"/>
    <col min="8226" max="8226" width="20.5703125" customWidth="1"/>
    <col min="8227" max="8227" width="85.7109375" customWidth="1"/>
    <col min="8228" max="8228" width="7.5703125" customWidth="1"/>
    <col min="8229" max="8229" width="20.5703125" customWidth="1"/>
    <col min="8230" max="8230" width="85.7109375" customWidth="1"/>
    <col min="8231" max="8231" width="7.5703125" customWidth="1"/>
    <col min="8232" max="8232" width="20.5703125" customWidth="1"/>
    <col min="8233" max="8233" width="85.7109375" customWidth="1"/>
    <col min="8234" max="8234" width="7.5703125" customWidth="1"/>
    <col min="8235" max="8235" width="20.5703125" customWidth="1"/>
    <col min="8236" max="8236" width="85.7109375" customWidth="1"/>
    <col min="8237" max="8237" width="7.5703125" customWidth="1"/>
    <col min="8238" max="8238" width="20.5703125" customWidth="1"/>
    <col min="8239" max="8239" width="85.7109375" customWidth="1"/>
    <col min="8240" max="8240" width="7.5703125" customWidth="1"/>
    <col min="8241" max="8241" width="20.5703125" customWidth="1"/>
    <col min="8242" max="8242" width="85.7109375" customWidth="1"/>
    <col min="8243" max="8243" width="7.5703125" customWidth="1"/>
    <col min="8244" max="8244" width="20.5703125" customWidth="1"/>
    <col min="8245" max="8245" width="85.7109375" customWidth="1"/>
    <col min="8246" max="8246" width="7.5703125" customWidth="1"/>
    <col min="8247" max="8247" width="20.5703125" customWidth="1"/>
    <col min="8248" max="8248" width="85.7109375" customWidth="1"/>
    <col min="8249" max="8249" width="7.5703125" customWidth="1"/>
    <col min="8250" max="8250" width="20.5703125" customWidth="1"/>
    <col min="8251" max="8251" width="85.7109375" customWidth="1"/>
    <col min="8252" max="8252" width="7.5703125" customWidth="1"/>
    <col min="8253" max="8253" width="20.5703125" customWidth="1"/>
    <col min="8254" max="8254" width="85.7109375" customWidth="1"/>
    <col min="8255" max="8255" width="7.5703125" customWidth="1"/>
    <col min="8256" max="8256" width="20.5703125" customWidth="1"/>
    <col min="8257" max="8257" width="85.7109375" customWidth="1"/>
    <col min="8258" max="8258" width="7.5703125" customWidth="1"/>
    <col min="8259" max="8259" width="20.5703125" customWidth="1"/>
    <col min="8260" max="8260" width="85.7109375" customWidth="1"/>
    <col min="8261" max="8261" width="7.5703125" customWidth="1"/>
    <col min="8262" max="8262" width="20.5703125" customWidth="1"/>
    <col min="8263" max="8263" width="85.7109375" customWidth="1"/>
    <col min="8264" max="8264" width="7.5703125" customWidth="1"/>
    <col min="8265" max="8265" width="20.5703125" customWidth="1"/>
    <col min="8266" max="8266" width="85.7109375" customWidth="1"/>
    <col min="8267" max="8267" width="7.5703125" customWidth="1"/>
    <col min="8268" max="8268" width="20.5703125" customWidth="1"/>
    <col min="8269" max="8269" width="85.7109375" customWidth="1"/>
    <col min="8270" max="8270" width="7.5703125" customWidth="1"/>
    <col min="8271" max="8271" width="20.5703125" customWidth="1"/>
    <col min="8449" max="8449" width="10.7109375" customWidth="1"/>
    <col min="8450" max="8450" width="12.7109375" customWidth="1"/>
    <col min="8451" max="8451" width="14.5703125" customWidth="1"/>
    <col min="8452" max="8452" width="13.85546875" customWidth="1"/>
    <col min="8453" max="8454" width="12.85546875" customWidth="1"/>
    <col min="8455" max="8455" width="9.28515625" customWidth="1"/>
    <col min="8456" max="8456" width="23" customWidth="1"/>
    <col min="8457" max="8461" width="14.5703125" customWidth="1"/>
    <col min="8462" max="8462" width="85.7109375" customWidth="1"/>
    <col min="8463" max="8463" width="7.5703125" customWidth="1"/>
    <col min="8464" max="8464" width="20.5703125" customWidth="1"/>
    <col min="8465" max="8465" width="85.7109375" customWidth="1"/>
    <col min="8466" max="8466" width="7.5703125" customWidth="1"/>
    <col min="8467" max="8467" width="20.5703125" customWidth="1"/>
    <col min="8468" max="8468" width="85.7109375" customWidth="1"/>
    <col min="8469" max="8469" width="7.5703125" customWidth="1"/>
    <col min="8470" max="8470" width="20.5703125" customWidth="1"/>
    <col min="8471" max="8471" width="85.7109375" customWidth="1"/>
    <col min="8472" max="8472" width="7.5703125" customWidth="1"/>
    <col min="8473" max="8473" width="20.5703125" customWidth="1"/>
    <col min="8474" max="8474" width="85.7109375" customWidth="1"/>
    <col min="8475" max="8475" width="7.5703125" customWidth="1"/>
    <col min="8476" max="8476" width="20.5703125" customWidth="1"/>
    <col min="8477" max="8477" width="85.7109375" customWidth="1"/>
    <col min="8478" max="8478" width="7.5703125" customWidth="1"/>
    <col min="8479" max="8479" width="20.5703125" customWidth="1"/>
    <col min="8480" max="8480" width="85.7109375" customWidth="1"/>
    <col min="8481" max="8481" width="7.5703125" customWidth="1"/>
    <col min="8482" max="8482" width="20.5703125" customWidth="1"/>
    <col min="8483" max="8483" width="85.7109375" customWidth="1"/>
    <col min="8484" max="8484" width="7.5703125" customWidth="1"/>
    <col min="8485" max="8485" width="20.5703125" customWidth="1"/>
    <col min="8486" max="8486" width="85.7109375" customWidth="1"/>
    <col min="8487" max="8487" width="7.5703125" customWidth="1"/>
    <col min="8488" max="8488" width="20.5703125" customWidth="1"/>
    <col min="8489" max="8489" width="85.7109375" customWidth="1"/>
    <col min="8490" max="8490" width="7.5703125" customWidth="1"/>
    <col min="8491" max="8491" width="20.5703125" customWidth="1"/>
    <col min="8492" max="8492" width="85.7109375" customWidth="1"/>
    <col min="8493" max="8493" width="7.5703125" customWidth="1"/>
    <col min="8494" max="8494" width="20.5703125" customWidth="1"/>
    <col min="8495" max="8495" width="85.7109375" customWidth="1"/>
    <col min="8496" max="8496" width="7.5703125" customWidth="1"/>
    <col min="8497" max="8497" width="20.5703125" customWidth="1"/>
    <col min="8498" max="8498" width="85.7109375" customWidth="1"/>
    <col min="8499" max="8499" width="7.5703125" customWidth="1"/>
    <col min="8500" max="8500" width="20.5703125" customWidth="1"/>
    <col min="8501" max="8501" width="85.7109375" customWidth="1"/>
    <col min="8502" max="8502" width="7.5703125" customWidth="1"/>
    <col min="8503" max="8503" width="20.5703125" customWidth="1"/>
    <col min="8504" max="8504" width="85.7109375" customWidth="1"/>
    <col min="8505" max="8505" width="7.5703125" customWidth="1"/>
    <col min="8506" max="8506" width="20.5703125" customWidth="1"/>
    <col min="8507" max="8507" width="85.7109375" customWidth="1"/>
    <col min="8508" max="8508" width="7.5703125" customWidth="1"/>
    <col min="8509" max="8509" width="20.5703125" customWidth="1"/>
    <col min="8510" max="8510" width="85.7109375" customWidth="1"/>
    <col min="8511" max="8511" width="7.5703125" customWidth="1"/>
    <col min="8512" max="8512" width="20.5703125" customWidth="1"/>
    <col min="8513" max="8513" width="85.7109375" customWidth="1"/>
    <col min="8514" max="8514" width="7.5703125" customWidth="1"/>
    <col min="8515" max="8515" width="20.5703125" customWidth="1"/>
    <col min="8516" max="8516" width="85.7109375" customWidth="1"/>
    <col min="8517" max="8517" width="7.5703125" customWidth="1"/>
    <col min="8518" max="8518" width="20.5703125" customWidth="1"/>
    <col min="8519" max="8519" width="85.7109375" customWidth="1"/>
    <col min="8520" max="8520" width="7.5703125" customWidth="1"/>
    <col min="8521" max="8521" width="20.5703125" customWidth="1"/>
    <col min="8522" max="8522" width="85.7109375" customWidth="1"/>
    <col min="8523" max="8523" width="7.5703125" customWidth="1"/>
    <col min="8524" max="8524" width="20.5703125" customWidth="1"/>
    <col min="8525" max="8525" width="85.7109375" customWidth="1"/>
    <col min="8526" max="8526" width="7.5703125" customWidth="1"/>
    <col min="8527" max="8527" width="20.5703125" customWidth="1"/>
    <col min="8705" max="8705" width="10.7109375" customWidth="1"/>
    <col min="8706" max="8706" width="12.7109375" customWidth="1"/>
    <col min="8707" max="8707" width="14.5703125" customWidth="1"/>
    <col min="8708" max="8708" width="13.85546875" customWidth="1"/>
    <col min="8709" max="8710" width="12.85546875" customWidth="1"/>
    <col min="8711" max="8711" width="9.28515625" customWidth="1"/>
    <col min="8712" max="8712" width="23" customWidth="1"/>
    <col min="8713" max="8717" width="14.5703125" customWidth="1"/>
    <col min="8718" max="8718" width="85.7109375" customWidth="1"/>
    <col min="8719" max="8719" width="7.5703125" customWidth="1"/>
    <col min="8720" max="8720" width="20.5703125" customWidth="1"/>
    <col min="8721" max="8721" width="85.7109375" customWidth="1"/>
    <col min="8722" max="8722" width="7.5703125" customWidth="1"/>
    <col min="8723" max="8723" width="20.5703125" customWidth="1"/>
    <col min="8724" max="8724" width="85.7109375" customWidth="1"/>
    <col min="8725" max="8725" width="7.5703125" customWidth="1"/>
    <col min="8726" max="8726" width="20.5703125" customWidth="1"/>
    <col min="8727" max="8727" width="85.7109375" customWidth="1"/>
    <col min="8728" max="8728" width="7.5703125" customWidth="1"/>
    <col min="8729" max="8729" width="20.5703125" customWidth="1"/>
    <col min="8730" max="8730" width="85.7109375" customWidth="1"/>
    <col min="8731" max="8731" width="7.5703125" customWidth="1"/>
    <col min="8732" max="8732" width="20.5703125" customWidth="1"/>
    <col min="8733" max="8733" width="85.7109375" customWidth="1"/>
    <col min="8734" max="8734" width="7.5703125" customWidth="1"/>
    <col min="8735" max="8735" width="20.5703125" customWidth="1"/>
    <col min="8736" max="8736" width="85.7109375" customWidth="1"/>
    <col min="8737" max="8737" width="7.5703125" customWidth="1"/>
    <col min="8738" max="8738" width="20.5703125" customWidth="1"/>
    <col min="8739" max="8739" width="85.7109375" customWidth="1"/>
    <col min="8740" max="8740" width="7.5703125" customWidth="1"/>
    <col min="8741" max="8741" width="20.5703125" customWidth="1"/>
    <col min="8742" max="8742" width="85.7109375" customWidth="1"/>
    <col min="8743" max="8743" width="7.5703125" customWidth="1"/>
    <col min="8744" max="8744" width="20.5703125" customWidth="1"/>
    <col min="8745" max="8745" width="85.7109375" customWidth="1"/>
    <col min="8746" max="8746" width="7.5703125" customWidth="1"/>
    <col min="8747" max="8747" width="20.5703125" customWidth="1"/>
    <col min="8748" max="8748" width="85.7109375" customWidth="1"/>
    <col min="8749" max="8749" width="7.5703125" customWidth="1"/>
    <col min="8750" max="8750" width="20.5703125" customWidth="1"/>
    <col min="8751" max="8751" width="85.7109375" customWidth="1"/>
    <col min="8752" max="8752" width="7.5703125" customWidth="1"/>
    <col min="8753" max="8753" width="20.5703125" customWidth="1"/>
    <col min="8754" max="8754" width="85.7109375" customWidth="1"/>
    <col min="8755" max="8755" width="7.5703125" customWidth="1"/>
    <col min="8756" max="8756" width="20.5703125" customWidth="1"/>
    <col min="8757" max="8757" width="85.7109375" customWidth="1"/>
    <col min="8758" max="8758" width="7.5703125" customWidth="1"/>
    <col min="8759" max="8759" width="20.5703125" customWidth="1"/>
    <col min="8760" max="8760" width="85.7109375" customWidth="1"/>
    <col min="8761" max="8761" width="7.5703125" customWidth="1"/>
    <col min="8762" max="8762" width="20.5703125" customWidth="1"/>
    <col min="8763" max="8763" width="85.7109375" customWidth="1"/>
    <col min="8764" max="8764" width="7.5703125" customWidth="1"/>
    <col min="8765" max="8765" width="20.5703125" customWidth="1"/>
    <col min="8766" max="8766" width="85.7109375" customWidth="1"/>
    <col min="8767" max="8767" width="7.5703125" customWidth="1"/>
    <col min="8768" max="8768" width="20.5703125" customWidth="1"/>
    <col min="8769" max="8769" width="85.7109375" customWidth="1"/>
    <col min="8770" max="8770" width="7.5703125" customWidth="1"/>
    <col min="8771" max="8771" width="20.5703125" customWidth="1"/>
    <col min="8772" max="8772" width="85.7109375" customWidth="1"/>
    <col min="8773" max="8773" width="7.5703125" customWidth="1"/>
    <col min="8774" max="8774" width="20.5703125" customWidth="1"/>
    <col min="8775" max="8775" width="85.7109375" customWidth="1"/>
    <col min="8776" max="8776" width="7.5703125" customWidth="1"/>
    <col min="8777" max="8777" width="20.5703125" customWidth="1"/>
    <col min="8778" max="8778" width="85.7109375" customWidth="1"/>
    <col min="8779" max="8779" width="7.5703125" customWidth="1"/>
    <col min="8780" max="8780" width="20.5703125" customWidth="1"/>
    <col min="8781" max="8781" width="85.7109375" customWidth="1"/>
    <col min="8782" max="8782" width="7.5703125" customWidth="1"/>
    <col min="8783" max="8783" width="20.5703125" customWidth="1"/>
    <col min="8961" max="8961" width="10.7109375" customWidth="1"/>
    <col min="8962" max="8962" width="12.7109375" customWidth="1"/>
    <col min="8963" max="8963" width="14.5703125" customWidth="1"/>
    <col min="8964" max="8964" width="13.85546875" customWidth="1"/>
    <col min="8965" max="8966" width="12.85546875" customWidth="1"/>
    <col min="8967" max="8967" width="9.28515625" customWidth="1"/>
    <col min="8968" max="8968" width="23" customWidth="1"/>
    <col min="8969" max="8973" width="14.5703125" customWidth="1"/>
    <col min="8974" max="8974" width="85.7109375" customWidth="1"/>
    <col min="8975" max="8975" width="7.5703125" customWidth="1"/>
    <col min="8976" max="8976" width="20.5703125" customWidth="1"/>
    <col min="8977" max="8977" width="85.7109375" customWidth="1"/>
    <col min="8978" max="8978" width="7.5703125" customWidth="1"/>
    <col min="8979" max="8979" width="20.5703125" customWidth="1"/>
    <col min="8980" max="8980" width="85.7109375" customWidth="1"/>
    <col min="8981" max="8981" width="7.5703125" customWidth="1"/>
    <col min="8982" max="8982" width="20.5703125" customWidth="1"/>
    <col min="8983" max="8983" width="85.7109375" customWidth="1"/>
    <col min="8984" max="8984" width="7.5703125" customWidth="1"/>
    <col min="8985" max="8985" width="20.5703125" customWidth="1"/>
    <col min="8986" max="8986" width="85.7109375" customWidth="1"/>
    <col min="8987" max="8987" width="7.5703125" customWidth="1"/>
    <col min="8988" max="8988" width="20.5703125" customWidth="1"/>
    <col min="8989" max="8989" width="85.7109375" customWidth="1"/>
    <col min="8990" max="8990" width="7.5703125" customWidth="1"/>
    <col min="8991" max="8991" width="20.5703125" customWidth="1"/>
    <col min="8992" max="8992" width="85.7109375" customWidth="1"/>
    <col min="8993" max="8993" width="7.5703125" customWidth="1"/>
    <col min="8994" max="8994" width="20.5703125" customWidth="1"/>
    <col min="8995" max="8995" width="85.7109375" customWidth="1"/>
    <col min="8996" max="8996" width="7.5703125" customWidth="1"/>
    <col min="8997" max="8997" width="20.5703125" customWidth="1"/>
    <col min="8998" max="8998" width="85.7109375" customWidth="1"/>
    <col min="8999" max="8999" width="7.5703125" customWidth="1"/>
    <col min="9000" max="9000" width="20.5703125" customWidth="1"/>
    <col min="9001" max="9001" width="85.7109375" customWidth="1"/>
    <col min="9002" max="9002" width="7.5703125" customWidth="1"/>
    <col min="9003" max="9003" width="20.5703125" customWidth="1"/>
    <col min="9004" max="9004" width="85.7109375" customWidth="1"/>
    <col min="9005" max="9005" width="7.5703125" customWidth="1"/>
    <col min="9006" max="9006" width="20.5703125" customWidth="1"/>
    <col min="9007" max="9007" width="85.7109375" customWidth="1"/>
    <col min="9008" max="9008" width="7.5703125" customWidth="1"/>
    <col min="9009" max="9009" width="20.5703125" customWidth="1"/>
    <col min="9010" max="9010" width="85.7109375" customWidth="1"/>
    <col min="9011" max="9011" width="7.5703125" customWidth="1"/>
    <col min="9012" max="9012" width="20.5703125" customWidth="1"/>
    <col min="9013" max="9013" width="85.7109375" customWidth="1"/>
    <col min="9014" max="9014" width="7.5703125" customWidth="1"/>
    <col min="9015" max="9015" width="20.5703125" customWidth="1"/>
    <col min="9016" max="9016" width="85.7109375" customWidth="1"/>
    <col min="9017" max="9017" width="7.5703125" customWidth="1"/>
    <col min="9018" max="9018" width="20.5703125" customWidth="1"/>
    <col min="9019" max="9019" width="85.7109375" customWidth="1"/>
    <col min="9020" max="9020" width="7.5703125" customWidth="1"/>
    <col min="9021" max="9021" width="20.5703125" customWidth="1"/>
    <col min="9022" max="9022" width="85.7109375" customWidth="1"/>
    <col min="9023" max="9023" width="7.5703125" customWidth="1"/>
    <col min="9024" max="9024" width="20.5703125" customWidth="1"/>
    <col min="9025" max="9025" width="85.7109375" customWidth="1"/>
    <col min="9026" max="9026" width="7.5703125" customWidth="1"/>
    <col min="9027" max="9027" width="20.5703125" customWidth="1"/>
    <col min="9028" max="9028" width="85.7109375" customWidth="1"/>
    <col min="9029" max="9029" width="7.5703125" customWidth="1"/>
    <col min="9030" max="9030" width="20.5703125" customWidth="1"/>
    <col min="9031" max="9031" width="85.7109375" customWidth="1"/>
    <col min="9032" max="9032" width="7.5703125" customWidth="1"/>
    <col min="9033" max="9033" width="20.5703125" customWidth="1"/>
    <col min="9034" max="9034" width="85.7109375" customWidth="1"/>
    <col min="9035" max="9035" width="7.5703125" customWidth="1"/>
    <col min="9036" max="9036" width="20.5703125" customWidth="1"/>
    <col min="9037" max="9037" width="85.7109375" customWidth="1"/>
    <col min="9038" max="9038" width="7.5703125" customWidth="1"/>
    <col min="9039" max="9039" width="20.5703125" customWidth="1"/>
    <col min="9217" max="9217" width="10.7109375" customWidth="1"/>
    <col min="9218" max="9218" width="12.7109375" customWidth="1"/>
    <col min="9219" max="9219" width="14.5703125" customWidth="1"/>
    <col min="9220" max="9220" width="13.85546875" customWidth="1"/>
    <col min="9221" max="9222" width="12.85546875" customWidth="1"/>
    <col min="9223" max="9223" width="9.28515625" customWidth="1"/>
    <col min="9224" max="9224" width="23" customWidth="1"/>
    <col min="9225" max="9229" width="14.5703125" customWidth="1"/>
    <col min="9230" max="9230" width="85.7109375" customWidth="1"/>
    <col min="9231" max="9231" width="7.5703125" customWidth="1"/>
    <col min="9232" max="9232" width="20.5703125" customWidth="1"/>
    <col min="9233" max="9233" width="85.7109375" customWidth="1"/>
    <col min="9234" max="9234" width="7.5703125" customWidth="1"/>
    <col min="9235" max="9235" width="20.5703125" customWidth="1"/>
    <col min="9236" max="9236" width="85.7109375" customWidth="1"/>
    <col min="9237" max="9237" width="7.5703125" customWidth="1"/>
    <col min="9238" max="9238" width="20.5703125" customWidth="1"/>
    <col min="9239" max="9239" width="85.7109375" customWidth="1"/>
    <col min="9240" max="9240" width="7.5703125" customWidth="1"/>
    <col min="9241" max="9241" width="20.5703125" customWidth="1"/>
    <col min="9242" max="9242" width="85.7109375" customWidth="1"/>
    <col min="9243" max="9243" width="7.5703125" customWidth="1"/>
    <col min="9244" max="9244" width="20.5703125" customWidth="1"/>
    <col min="9245" max="9245" width="85.7109375" customWidth="1"/>
    <col min="9246" max="9246" width="7.5703125" customWidth="1"/>
    <col min="9247" max="9247" width="20.5703125" customWidth="1"/>
    <col min="9248" max="9248" width="85.7109375" customWidth="1"/>
    <col min="9249" max="9249" width="7.5703125" customWidth="1"/>
    <col min="9250" max="9250" width="20.5703125" customWidth="1"/>
    <col min="9251" max="9251" width="85.7109375" customWidth="1"/>
    <col min="9252" max="9252" width="7.5703125" customWidth="1"/>
    <col min="9253" max="9253" width="20.5703125" customWidth="1"/>
    <col min="9254" max="9254" width="85.7109375" customWidth="1"/>
    <col min="9255" max="9255" width="7.5703125" customWidth="1"/>
    <col min="9256" max="9256" width="20.5703125" customWidth="1"/>
    <col min="9257" max="9257" width="85.7109375" customWidth="1"/>
    <col min="9258" max="9258" width="7.5703125" customWidth="1"/>
    <col min="9259" max="9259" width="20.5703125" customWidth="1"/>
    <col min="9260" max="9260" width="85.7109375" customWidth="1"/>
    <col min="9261" max="9261" width="7.5703125" customWidth="1"/>
    <col min="9262" max="9262" width="20.5703125" customWidth="1"/>
    <col min="9263" max="9263" width="85.7109375" customWidth="1"/>
    <col min="9264" max="9264" width="7.5703125" customWidth="1"/>
    <col min="9265" max="9265" width="20.5703125" customWidth="1"/>
    <col min="9266" max="9266" width="85.7109375" customWidth="1"/>
    <col min="9267" max="9267" width="7.5703125" customWidth="1"/>
    <col min="9268" max="9268" width="20.5703125" customWidth="1"/>
    <col min="9269" max="9269" width="85.7109375" customWidth="1"/>
    <col min="9270" max="9270" width="7.5703125" customWidth="1"/>
    <col min="9271" max="9271" width="20.5703125" customWidth="1"/>
    <col min="9272" max="9272" width="85.7109375" customWidth="1"/>
    <col min="9273" max="9273" width="7.5703125" customWidth="1"/>
    <col min="9274" max="9274" width="20.5703125" customWidth="1"/>
    <col min="9275" max="9275" width="85.7109375" customWidth="1"/>
    <col min="9276" max="9276" width="7.5703125" customWidth="1"/>
    <col min="9277" max="9277" width="20.5703125" customWidth="1"/>
    <col min="9278" max="9278" width="85.7109375" customWidth="1"/>
    <col min="9279" max="9279" width="7.5703125" customWidth="1"/>
    <col min="9280" max="9280" width="20.5703125" customWidth="1"/>
    <col min="9281" max="9281" width="85.7109375" customWidth="1"/>
    <col min="9282" max="9282" width="7.5703125" customWidth="1"/>
    <col min="9283" max="9283" width="20.5703125" customWidth="1"/>
    <col min="9284" max="9284" width="85.7109375" customWidth="1"/>
    <col min="9285" max="9285" width="7.5703125" customWidth="1"/>
    <col min="9286" max="9286" width="20.5703125" customWidth="1"/>
    <col min="9287" max="9287" width="85.7109375" customWidth="1"/>
    <col min="9288" max="9288" width="7.5703125" customWidth="1"/>
    <col min="9289" max="9289" width="20.5703125" customWidth="1"/>
    <col min="9290" max="9290" width="85.7109375" customWidth="1"/>
    <col min="9291" max="9291" width="7.5703125" customWidth="1"/>
    <col min="9292" max="9292" width="20.5703125" customWidth="1"/>
    <col min="9293" max="9293" width="85.7109375" customWidth="1"/>
    <col min="9294" max="9294" width="7.5703125" customWidth="1"/>
    <col min="9295" max="9295" width="20.5703125" customWidth="1"/>
    <col min="9473" max="9473" width="10.7109375" customWidth="1"/>
    <col min="9474" max="9474" width="12.7109375" customWidth="1"/>
    <col min="9475" max="9475" width="14.5703125" customWidth="1"/>
    <col min="9476" max="9476" width="13.85546875" customWidth="1"/>
    <col min="9477" max="9478" width="12.85546875" customWidth="1"/>
    <col min="9479" max="9479" width="9.28515625" customWidth="1"/>
    <col min="9480" max="9480" width="23" customWidth="1"/>
    <col min="9481" max="9485" width="14.5703125" customWidth="1"/>
    <col min="9486" max="9486" width="85.7109375" customWidth="1"/>
    <col min="9487" max="9487" width="7.5703125" customWidth="1"/>
    <col min="9488" max="9488" width="20.5703125" customWidth="1"/>
    <col min="9489" max="9489" width="85.7109375" customWidth="1"/>
    <col min="9490" max="9490" width="7.5703125" customWidth="1"/>
    <col min="9491" max="9491" width="20.5703125" customWidth="1"/>
    <col min="9492" max="9492" width="85.7109375" customWidth="1"/>
    <col min="9493" max="9493" width="7.5703125" customWidth="1"/>
    <col min="9494" max="9494" width="20.5703125" customWidth="1"/>
    <col min="9495" max="9495" width="85.7109375" customWidth="1"/>
    <col min="9496" max="9496" width="7.5703125" customWidth="1"/>
    <col min="9497" max="9497" width="20.5703125" customWidth="1"/>
    <col min="9498" max="9498" width="85.7109375" customWidth="1"/>
    <col min="9499" max="9499" width="7.5703125" customWidth="1"/>
    <col min="9500" max="9500" width="20.5703125" customWidth="1"/>
    <col min="9501" max="9501" width="85.7109375" customWidth="1"/>
    <col min="9502" max="9502" width="7.5703125" customWidth="1"/>
    <col min="9503" max="9503" width="20.5703125" customWidth="1"/>
    <col min="9504" max="9504" width="85.7109375" customWidth="1"/>
    <col min="9505" max="9505" width="7.5703125" customWidth="1"/>
    <col min="9506" max="9506" width="20.5703125" customWidth="1"/>
    <col min="9507" max="9507" width="85.7109375" customWidth="1"/>
    <col min="9508" max="9508" width="7.5703125" customWidth="1"/>
    <col min="9509" max="9509" width="20.5703125" customWidth="1"/>
    <col min="9510" max="9510" width="85.7109375" customWidth="1"/>
    <col min="9511" max="9511" width="7.5703125" customWidth="1"/>
    <col min="9512" max="9512" width="20.5703125" customWidth="1"/>
    <col min="9513" max="9513" width="85.7109375" customWidth="1"/>
    <col min="9514" max="9514" width="7.5703125" customWidth="1"/>
    <col min="9515" max="9515" width="20.5703125" customWidth="1"/>
    <col min="9516" max="9516" width="85.7109375" customWidth="1"/>
    <col min="9517" max="9517" width="7.5703125" customWidth="1"/>
    <col min="9518" max="9518" width="20.5703125" customWidth="1"/>
    <col min="9519" max="9519" width="85.7109375" customWidth="1"/>
    <col min="9520" max="9520" width="7.5703125" customWidth="1"/>
    <col min="9521" max="9521" width="20.5703125" customWidth="1"/>
    <col min="9522" max="9522" width="85.7109375" customWidth="1"/>
    <col min="9523" max="9523" width="7.5703125" customWidth="1"/>
    <col min="9524" max="9524" width="20.5703125" customWidth="1"/>
    <col min="9525" max="9525" width="85.7109375" customWidth="1"/>
    <col min="9526" max="9526" width="7.5703125" customWidth="1"/>
    <col min="9527" max="9527" width="20.5703125" customWidth="1"/>
    <col min="9528" max="9528" width="85.7109375" customWidth="1"/>
    <col min="9529" max="9529" width="7.5703125" customWidth="1"/>
    <col min="9530" max="9530" width="20.5703125" customWidth="1"/>
    <col min="9531" max="9531" width="85.7109375" customWidth="1"/>
    <col min="9532" max="9532" width="7.5703125" customWidth="1"/>
    <col min="9533" max="9533" width="20.5703125" customWidth="1"/>
    <col min="9534" max="9534" width="85.7109375" customWidth="1"/>
    <col min="9535" max="9535" width="7.5703125" customWidth="1"/>
    <col min="9536" max="9536" width="20.5703125" customWidth="1"/>
    <col min="9537" max="9537" width="85.7109375" customWidth="1"/>
    <col min="9538" max="9538" width="7.5703125" customWidth="1"/>
    <col min="9539" max="9539" width="20.5703125" customWidth="1"/>
    <col min="9540" max="9540" width="85.7109375" customWidth="1"/>
    <col min="9541" max="9541" width="7.5703125" customWidth="1"/>
    <col min="9542" max="9542" width="20.5703125" customWidth="1"/>
    <col min="9543" max="9543" width="85.7109375" customWidth="1"/>
    <col min="9544" max="9544" width="7.5703125" customWidth="1"/>
    <col min="9545" max="9545" width="20.5703125" customWidth="1"/>
    <col min="9546" max="9546" width="85.7109375" customWidth="1"/>
    <col min="9547" max="9547" width="7.5703125" customWidth="1"/>
    <col min="9548" max="9548" width="20.5703125" customWidth="1"/>
    <col min="9549" max="9549" width="85.7109375" customWidth="1"/>
    <col min="9550" max="9550" width="7.5703125" customWidth="1"/>
    <col min="9551" max="9551" width="20.5703125" customWidth="1"/>
    <col min="9729" max="9729" width="10.7109375" customWidth="1"/>
    <col min="9730" max="9730" width="12.7109375" customWidth="1"/>
    <col min="9731" max="9731" width="14.5703125" customWidth="1"/>
    <col min="9732" max="9732" width="13.85546875" customWidth="1"/>
    <col min="9733" max="9734" width="12.85546875" customWidth="1"/>
    <col min="9735" max="9735" width="9.28515625" customWidth="1"/>
    <col min="9736" max="9736" width="23" customWidth="1"/>
    <col min="9737" max="9741" width="14.5703125" customWidth="1"/>
    <col min="9742" max="9742" width="85.7109375" customWidth="1"/>
    <col min="9743" max="9743" width="7.5703125" customWidth="1"/>
    <col min="9744" max="9744" width="20.5703125" customWidth="1"/>
    <col min="9745" max="9745" width="85.7109375" customWidth="1"/>
    <col min="9746" max="9746" width="7.5703125" customWidth="1"/>
    <col min="9747" max="9747" width="20.5703125" customWidth="1"/>
    <col min="9748" max="9748" width="85.7109375" customWidth="1"/>
    <col min="9749" max="9749" width="7.5703125" customWidth="1"/>
    <col min="9750" max="9750" width="20.5703125" customWidth="1"/>
    <col min="9751" max="9751" width="85.7109375" customWidth="1"/>
    <col min="9752" max="9752" width="7.5703125" customWidth="1"/>
    <col min="9753" max="9753" width="20.5703125" customWidth="1"/>
    <col min="9754" max="9754" width="85.7109375" customWidth="1"/>
    <col min="9755" max="9755" width="7.5703125" customWidth="1"/>
    <col min="9756" max="9756" width="20.5703125" customWidth="1"/>
    <col min="9757" max="9757" width="85.7109375" customWidth="1"/>
    <col min="9758" max="9758" width="7.5703125" customWidth="1"/>
    <col min="9759" max="9759" width="20.5703125" customWidth="1"/>
    <col min="9760" max="9760" width="85.7109375" customWidth="1"/>
    <col min="9761" max="9761" width="7.5703125" customWidth="1"/>
    <col min="9762" max="9762" width="20.5703125" customWidth="1"/>
    <col min="9763" max="9763" width="85.7109375" customWidth="1"/>
    <col min="9764" max="9764" width="7.5703125" customWidth="1"/>
    <col min="9765" max="9765" width="20.5703125" customWidth="1"/>
    <col min="9766" max="9766" width="85.7109375" customWidth="1"/>
    <col min="9767" max="9767" width="7.5703125" customWidth="1"/>
    <col min="9768" max="9768" width="20.5703125" customWidth="1"/>
    <col min="9769" max="9769" width="85.7109375" customWidth="1"/>
    <col min="9770" max="9770" width="7.5703125" customWidth="1"/>
    <col min="9771" max="9771" width="20.5703125" customWidth="1"/>
    <col min="9772" max="9772" width="85.7109375" customWidth="1"/>
    <col min="9773" max="9773" width="7.5703125" customWidth="1"/>
    <col min="9774" max="9774" width="20.5703125" customWidth="1"/>
    <col min="9775" max="9775" width="85.7109375" customWidth="1"/>
    <col min="9776" max="9776" width="7.5703125" customWidth="1"/>
    <col min="9777" max="9777" width="20.5703125" customWidth="1"/>
    <col min="9778" max="9778" width="85.7109375" customWidth="1"/>
    <col min="9779" max="9779" width="7.5703125" customWidth="1"/>
    <col min="9780" max="9780" width="20.5703125" customWidth="1"/>
    <col min="9781" max="9781" width="85.7109375" customWidth="1"/>
    <col min="9782" max="9782" width="7.5703125" customWidth="1"/>
    <col min="9783" max="9783" width="20.5703125" customWidth="1"/>
    <col min="9784" max="9784" width="85.7109375" customWidth="1"/>
    <col min="9785" max="9785" width="7.5703125" customWidth="1"/>
    <col min="9786" max="9786" width="20.5703125" customWidth="1"/>
    <col min="9787" max="9787" width="85.7109375" customWidth="1"/>
    <col min="9788" max="9788" width="7.5703125" customWidth="1"/>
    <col min="9789" max="9789" width="20.5703125" customWidth="1"/>
    <col min="9790" max="9790" width="85.7109375" customWidth="1"/>
    <col min="9791" max="9791" width="7.5703125" customWidth="1"/>
    <col min="9792" max="9792" width="20.5703125" customWidth="1"/>
    <col min="9793" max="9793" width="85.7109375" customWidth="1"/>
    <col min="9794" max="9794" width="7.5703125" customWidth="1"/>
    <col min="9795" max="9795" width="20.5703125" customWidth="1"/>
    <col min="9796" max="9796" width="85.7109375" customWidth="1"/>
    <col min="9797" max="9797" width="7.5703125" customWidth="1"/>
    <col min="9798" max="9798" width="20.5703125" customWidth="1"/>
    <col min="9799" max="9799" width="85.7109375" customWidth="1"/>
    <col min="9800" max="9800" width="7.5703125" customWidth="1"/>
    <col min="9801" max="9801" width="20.5703125" customWidth="1"/>
    <col min="9802" max="9802" width="85.7109375" customWidth="1"/>
    <col min="9803" max="9803" width="7.5703125" customWidth="1"/>
    <col min="9804" max="9804" width="20.5703125" customWidth="1"/>
    <col min="9805" max="9805" width="85.7109375" customWidth="1"/>
    <col min="9806" max="9806" width="7.5703125" customWidth="1"/>
    <col min="9807" max="9807" width="20.5703125" customWidth="1"/>
    <col min="9985" max="9985" width="10.7109375" customWidth="1"/>
    <col min="9986" max="9986" width="12.7109375" customWidth="1"/>
    <col min="9987" max="9987" width="14.5703125" customWidth="1"/>
    <col min="9988" max="9988" width="13.85546875" customWidth="1"/>
    <col min="9989" max="9990" width="12.85546875" customWidth="1"/>
    <col min="9991" max="9991" width="9.28515625" customWidth="1"/>
    <col min="9992" max="9992" width="23" customWidth="1"/>
    <col min="9993" max="9997" width="14.5703125" customWidth="1"/>
    <col min="9998" max="9998" width="85.7109375" customWidth="1"/>
    <col min="9999" max="9999" width="7.5703125" customWidth="1"/>
    <col min="10000" max="10000" width="20.5703125" customWidth="1"/>
    <col min="10001" max="10001" width="85.7109375" customWidth="1"/>
    <col min="10002" max="10002" width="7.5703125" customWidth="1"/>
    <col min="10003" max="10003" width="20.5703125" customWidth="1"/>
    <col min="10004" max="10004" width="85.7109375" customWidth="1"/>
    <col min="10005" max="10005" width="7.5703125" customWidth="1"/>
    <col min="10006" max="10006" width="20.5703125" customWidth="1"/>
    <col min="10007" max="10007" width="85.7109375" customWidth="1"/>
    <col min="10008" max="10008" width="7.5703125" customWidth="1"/>
    <col min="10009" max="10009" width="20.5703125" customWidth="1"/>
    <col min="10010" max="10010" width="85.7109375" customWidth="1"/>
    <col min="10011" max="10011" width="7.5703125" customWidth="1"/>
    <col min="10012" max="10012" width="20.5703125" customWidth="1"/>
    <col min="10013" max="10013" width="85.7109375" customWidth="1"/>
    <col min="10014" max="10014" width="7.5703125" customWidth="1"/>
    <col min="10015" max="10015" width="20.5703125" customWidth="1"/>
    <col min="10016" max="10016" width="85.7109375" customWidth="1"/>
    <col min="10017" max="10017" width="7.5703125" customWidth="1"/>
    <col min="10018" max="10018" width="20.5703125" customWidth="1"/>
    <col min="10019" max="10019" width="85.7109375" customWidth="1"/>
    <col min="10020" max="10020" width="7.5703125" customWidth="1"/>
    <col min="10021" max="10021" width="20.5703125" customWidth="1"/>
    <col min="10022" max="10022" width="85.7109375" customWidth="1"/>
    <col min="10023" max="10023" width="7.5703125" customWidth="1"/>
    <col min="10024" max="10024" width="20.5703125" customWidth="1"/>
    <col min="10025" max="10025" width="85.7109375" customWidth="1"/>
    <col min="10026" max="10026" width="7.5703125" customWidth="1"/>
    <col min="10027" max="10027" width="20.5703125" customWidth="1"/>
    <col min="10028" max="10028" width="85.7109375" customWidth="1"/>
    <col min="10029" max="10029" width="7.5703125" customWidth="1"/>
    <col min="10030" max="10030" width="20.5703125" customWidth="1"/>
    <col min="10031" max="10031" width="85.7109375" customWidth="1"/>
    <col min="10032" max="10032" width="7.5703125" customWidth="1"/>
    <col min="10033" max="10033" width="20.5703125" customWidth="1"/>
    <col min="10034" max="10034" width="85.7109375" customWidth="1"/>
    <col min="10035" max="10035" width="7.5703125" customWidth="1"/>
    <col min="10036" max="10036" width="20.5703125" customWidth="1"/>
    <col min="10037" max="10037" width="85.7109375" customWidth="1"/>
    <col min="10038" max="10038" width="7.5703125" customWidth="1"/>
    <col min="10039" max="10039" width="20.5703125" customWidth="1"/>
    <col min="10040" max="10040" width="85.7109375" customWidth="1"/>
    <col min="10041" max="10041" width="7.5703125" customWidth="1"/>
    <col min="10042" max="10042" width="20.5703125" customWidth="1"/>
    <col min="10043" max="10043" width="85.7109375" customWidth="1"/>
    <col min="10044" max="10044" width="7.5703125" customWidth="1"/>
    <col min="10045" max="10045" width="20.5703125" customWidth="1"/>
    <col min="10046" max="10046" width="85.7109375" customWidth="1"/>
    <col min="10047" max="10047" width="7.5703125" customWidth="1"/>
    <col min="10048" max="10048" width="20.5703125" customWidth="1"/>
    <col min="10049" max="10049" width="85.7109375" customWidth="1"/>
    <col min="10050" max="10050" width="7.5703125" customWidth="1"/>
    <col min="10051" max="10051" width="20.5703125" customWidth="1"/>
    <col min="10052" max="10052" width="85.7109375" customWidth="1"/>
    <col min="10053" max="10053" width="7.5703125" customWidth="1"/>
    <col min="10054" max="10054" width="20.5703125" customWidth="1"/>
    <col min="10055" max="10055" width="85.7109375" customWidth="1"/>
    <col min="10056" max="10056" width="7.5703125" customWidth="1"/>
    <col min="10057" max="10057" width="20.5703125" customWidth="1"/>
    <col min="10058" max="10058" width="85.7109375" customWidth="1"/>
    <col min="10059" max="10059" width="7.5703125" customWidth="1"/>
    <col min="10060" max="10060" width="20.5703125" customWidth="1"/>
    <col min="10061" max="10061" width="85.7109375" customWidth="1"/>
    <col min="10062" max="10062" width="7.5703125" customWidth="1"/>
    <col min="10063" max="10063" width="20.5703125" customWidth="1"/>
    <col min="10241" max="10241" width="10.7109375" customWidth="1"/>
    <col min="10242" max="10242" width="12.7109375" customWidth="1"/>
    <col min="10243" max="10243" width="14.5703125" customWidth="1"/>
    <col min="10244" max="10244" width="13.85546875" customWidth="1"/>
    <col min="10245" max="10246" width="12.85546875" customWidth="1"/>
    <col min="10247" max="10247" width="9.28515625" customWidth="1"/>
    <col min="10248" max="10248" width="23" customWidth="1"/>
    <col min="10249" max="10253" width="14.5703125" customWidth="1"/>
    <col min="10254" max="10254" width="85.7109375" customWidth="1"/>
    <col min="10255" max="10255" width="7.5703125" customWidth="1"/>
    <col min="10256" max="10256" width="20.5703125" customWidth="1"/>
    <col min="10257" max="10257" width="85.7109375" customWidth="1"/>
    <col min="10258" max="10258" width="7.5703125" customWidth="1"/>
    <col min="10259" max="10259" width="20.5703125" customWidth="1"/>
    <col min="10260" max="10260" width="85.7109375" customWidth="1"/>
    <col min="10261" max="10261" width="7.5703125" customWidth="1"/>
    <col min="10262" max="10262" width="20.5703125" customWidth="1"/>
    <col min="10263" max="10263" width="85.7109375" customWidth="1"/>
    <col min="10264" max="10264" width="7.5703125" customWidth="1"/>
    <col min="10265" max="10265" width="20.5703125" customWidth="1"/>
    <col min="10266" max="10266" width="85.7109375" customWidth="1"/>
    <col min="10267" max="10267" width="7.5703125" customWidth="1"/>
    <col min="10268" max="10268" width="20.5703125" customWidth="1"/>
    <col min="10269" max="10269" width="85.7109375" customWidth="1"/>
    <col min="10270" max="10270" width="7.5703125" customWidth="1"/>
    <col min="10271" max="10271" width="20.5703125" customWidth="1"/>
    <col min="10272" max="10272" width="85.7109375" customWidth="1"/>
    <col min="10273" max="10273" width="7.5703125" customWidth="1"/>
    <col min="10274" max="10274" width="20.5703125" customWidth="1"/>
    <col min="10275" max="10275" width="85.7109375" customWidth="1"/>
    <col min="10276" max="10276" width="7.5703125" customWidth="1"/>
    <col min="10277" max="10277" width="20.5703125" customWidth="1"/>
    <col min="10278" max="10278" width="85.7109375" customWidth="1"/>
    <col min="10279" max="10279" width="7.5703125" customWidth="1"/>
    <col min="10280" max="10280" width="20.5703125" customWidth="1"/>
    <col min="10281" max="10281" width="85.7109375" customWidth="1"/>
    <col min="10282" max="10282" width="7.5703125" customWidth="1"/>
    <col min="10283" max="10283" width="20.5703125" customWidth="1"/>
    <col min="10284" max="10284" width="85.7109375" customWidth="1"/>
    <col min="10285" max="10285" width="7.5703125" customWidth="1"/>
    <col min="10286" max="10286" width="20.5703125" customWidth="1"/>
    <col min="10287" max="10287" width="85.7109375" customWidth="1"/>
    <col min="10288" max="10288" width="7.5703125" customWidth="1"/>
    <col min="10289" max="10289" width="20.5703125" customWidth="1"/>
    <col min="10290" max="10290" width="85.7109375" customWidth="1"/>
    <col min="10291" max="10291" width="7.5703125" customWidth="1"/>
    <col min="10292" max="10292" width="20.5703125" customWidth="1"/>
    <col min="10293" max="10293" width="85.7109375" customWidth="1"/>
    <col min="10294" max="10294" width="7.5703125" customWidth="1"/>
    <col min="10295" max="10295" width="20.5703125" customWidth="1"/>
    <col min="10296" max="10296" width="85.7109375" customWidth="1"/>
    <col min="10297" max="10297" width="7.5703125" customWidth="1"/>
    <col min="10298" max="10298" width="20.5703125" customWidth="1"/>
    <col min="10299" max="10299" width="85.7109375" customWidth="1"/>
    <col min="10300" max="10300" width="7.5703125" customWidth="1"/>
    <col min="10301" max="10301" width="20.5703125" customWidth="1"/>
    <col min="10302" max="10302" width="85.7109375" customWidth="1"/>
    <col min="10303" max="10303" width="7.5703125" customWidth="1"/>
    <col min="10304" max="10304" width="20.5703125" customWidth="1"/>
    <col min="10305" max="10305" width="85.7109375" customWidth="1"/>
    <col min="10306" max="10306" width="7.5703125" customWidth="1"/>
    <col min="10307" max="10307" width="20.5703125" customWidth="1"/>
    <col min="10308" max="10308" width="85.7109375" customWidth="1"/>
    <col min="10309" max="10309" width="7.5703125" customWidth="1"/>
    <col min="10310" max="10310" width="20.5703125" customWidth="1"/>
    <col min="10311" max="10311" width="85.7109375" customWidth="1"/>
    <col min="10312" max="10312" width="7.5703125" customWidth="1"/>
    <col min="10313" max="10313" width="20.5703125" customWidth="1"/>
    <col min="10314" max="10314" width="85.7109375" customWidth="1"/>
    <col min="10315" max="10315" width="7.5703125" customWidth="1"/>
    <col min="10316" max="10316" width="20.5703125" customWidth="1"/>
    <col min="10317" max="10317" width="85.7109375" customWidth="1"/>
    <col min="10318" max="10318" width="7.5703125" customWidth="1"/>
    <col min="10319" max="10319" width="20.5703125" customWidth="1"/>
    <col min="10497" max="10497" width="10.7109375" customWidth="1"/>
    <col min="10498" max="10498" width="12.7109375" customWidth="1"/>
    <col min="10499" max="10499" width="14.5703125" customWidth="1"/>
    <col min="10500" max="10500" width="13.85546875" customWidth="1"/>
    <col min="10501" max="10502" width="12.85546875" customWidth="1"/>
    <col min="10503" max="10503" width="9.28515625" customWidth="1"/>
    <col min="10504" max="10504" width="23" customWidth="1"/>
    <col min="10505" max="10509" width="14.5703125" customWidth="1"/>
    <col min="10510" max="10510" width="85.7109375" customWidth="1"/>
    <col min="10511" max="10511" width="7.5703125" customWidth="1"/>
    <col min="10512" max="10512" width="20.5703125" customWidth="1"/>
    <col min="10513" max="10513" width="85.7109375" customWidth="1"/>
    <col min="10514" max="10514" width="7.5703125" customWidth="1"/>
    <col min="10515" max="10515" width="20.5703125" customWidth="1"/>
    <col min="10516" max="10516" width="85.7109375" customWidth="1"/>
    <col min="10517" max="10517" width="7.5703125" customWidth="1"/>
    <col min="10518" max="10518" width="20.5703125" customWidth="1"/>
    <col min="10519" max="10519" width="85.7109375" customWidth="1"/>
    <col min="10520" max="10520" width="7.5703125" customWidth="1"/>
    <col min="10521" max="10521" width="20.5703125" customWidth="1"/>
    <col min="10522" max="10522" width="85.7109375" customWidth="1"/>
    <col min="10523" max="10523" width="7.5703125" customWidth="1"/>
    <col min="10524" max="10524" width="20.5703125" customWidth="1"/>
    <col min="10525" max="10525" width="85.7109375" customWidth="1"/>
    <col min="10526" max="10526" width="7.5703125" customWidth="1"/>
    <col min="10527" max="10527" width="20.5703125" customWidth="1"/>
    <col min="10528" max="10528" width="85.7109375" customWidth="1"/>
    <col min="10529" max="10529" width="7.5703125" customWidth="1"/>
    <col min="10530" max="10530" width="20.5703125" customWidth="1"/>
    <col min="10531" max="10531" width="85.7109375" customWidth="1"/>
    <col min="10532" max="10532" width="7.5703125" customWidth="1"/>
    <col min="10533" max="10533" width="20.5703125" customWidth="1"/>
    <col min="10534" max="10534" width="85.7109375" customWidth="1"/>
    <col min="10535" max="10535" width="7.5703125" customWidth="1"/>
    <col min="10536" max="10536" width="20.5703125" customWidth="1"/>
    <col min="10537" max="10537" width="85.7109375" customWidth="1"/>
    <col min="10538" max="10538" width="7.5703125" customWidth="1"/>
    <col min="10539" max="10539" width="20.5703125" customWidth="1"/>
    <col min="10540" max="10540" width="85.7109375" customWidth="1"/>
    <col min="10541" max="10541" width="7.5703125" customWidth="1"/>
    <col min="10542" max="10542" width="20.5703125" customWidth="1"/>
    <col min="10543" max="10543" width="85.7109375" customWidth="1"/>
    <col min="10544" max="10544" width="7.5703125" customWidth="1"/>
    <col min="10545" max="10545" width="20.5703125" customWidth="1"/>
    <col min="10546" max="10546" width="85.7109375" customWidth="1"/>
    <col min="10547" max="10547" width="7.5703125" customWidth="1"/>
    <col min="10548" max="10548" width="20.5703125" customWidth="1"/>
    <col min="10549" max="10549" width="85.7109375" customWidth="1"/>
    <col min="10550" max="10550" width="7.5703125" customWidth="1"/>
    <col min="10551" max="10551" width="20.5703125" customWidth="1"/>
    <col min="10552" max="10552" width="85.7109375" customWidth="1"/>
    <col min="10553" max="10553" width="7.5703125" customWidth="1"/>
    <col min="10554" max="10554" width="20.5703125" customWidth="1"/>
    <col min="10555" max="10555" width="85.7109375" customWidth="1"/>
    <col min="10556" max="10556" width="7.5703125" customWidth="1"/>
    <col min="10557" max="10557" width="20.5703125" customWidth="1"/>
    <col min="10558" max="10558" width="85.7109375" customWidth="1"/>
    <col min="10559" max="10559" width="7.5703125" customWidth="1"/>
    <col min="10560" max="10560" width="20.5703125" customWidth="1"/>
    <col min="10561" max="10561" width="85.7109375" customWidth="1"/>
    <col min="10562" max="10562" width="7.5703125" customWidth="1"/>
    <col min="10563" max="10563" width="20.5703125" customWidth="1"/>
    <col min="10564" max="10564" width="85.7109375" customWidth="1"/>
    <col min="10565" max="10565" width="7.5703125" customWidth="1"/>
    <col min="10566" max="10566" width="20.5703125" customWidth="1"/>
    <col min="10567" max="10567" width="85.7109375" customWidth="1"/>
    <col min="10568" max="10568" width="7.5703125" customWidth="1"/>
    <col min="10569" max="10569" width="20.5703125" customWidth="1"/>
    <col min="10570" max="10570" width="85.7109375" customWidth="1"/>
    <col min="10571" max="10571" width="7.5703125" customWidth="1"/>
    <col min="10572" max="10572" width="20.5703125" customWidth="1"/>
    <col min="10573" max="10573" width="85.7109375" customWidth="1"/>
    <col min="10574" max="10574" width="7.5703125" customWidth="1"/>
    <col min="10575" max="10575" width="20.5703125" customWidth="1"/>
    <col min="10753" max="10753" width="10.7109375" customWidth="1"/>
    <col min="10754" max="10754" width="12.7109375" customWidth="1"/>
    <col min="10755" max="10755" width="14.5703125" customWidth="1"/>
    <col min="10756" max="10756" width="13.85546875" customWidth="1"/>
    <col min="10757" max="10758" width="12.85546875" customWidth="1"/>
    <col min="10759" max="10759" width="9.28515625" customWidth="1"/>
    <col min="10760" max="10760" width="23" customWidth="1"/>
    <col min="10761" max="10765" width="14.5703125" customWidth="1"/>
    <col min="10766" max="10766" width="85.7109375" customWidth="1"/>
    <col min="10767" max="10767" width="7.5703125" customWidth="1"/>
    <col min="10768" max="10768" width="20.5703125" customWidth="1"/>
    <col min="10769" max="10769" width="85.7109375" customWidth="1"/>
    <col min="10770" max="10770" width="7.5703125" customWidth="1"/>
    <col min="10771" max="10771" width="20.5703125" customWidth="1"/>
    <col min="10772" max="10772" width="85.7109375" customWidth="1"/>
    <col min="10773" max="10773" width="7.5703125" customWidth="1"/>
    <col min="10774" max="10774" width="20.5703125" customWidth="1"/>
    <col min="10775" max="10775" width="85.7109375" customWidth="1"/>
    <col min="10776" max="10776" width="7.5703125" customWidth="1"/>
    <col min="10777" max="10777" width="20.5703125" customWidth="1"/>
    <col min="10778" max="10778" width="85.7109375" customWidth="1"/>
    <col min="10779" max="10779" width="7.5703125" customWidth="1"/>
    <col min="10780" max="10780" width="20.5703125" customWidth="1"/>
    <col min="10781" max="10781" width="85.7109375" customWidth="1"/>
    <col min="10782" max="10782" width="7.5703125" customWidth="1"/>
    <col min="10783" max="10783" width="20.5703125" customWidth="1"/>
    <col min="10784" max="10784" width="85.7109375" customWidth="1"/>
    <col min="10785" max="10785" width="7.5703125" customWidth="1"/>
    <col min="10786" max="10786" width="20.5703125" customWidth="1"/>
    <col min="10787" max="10787" width="85.7109375" customWidth="1"/>
    <col min="10788" max="10788" width="7.5703125" customWidth="1"/>
    <col min="10789" max="10789" width="20.5703125" customWidth="1"/>
    <col min="10790" max="10790" width="85.7109375" customWidth="1"/>
    <col min="10791" max="10791" width="7.5703125" customWidth="1"/>
    <col min="10792" max="10792" width="20.5703125" customWidth="1"/>
    <col min="10793" max="10793" width="85.7109375" customWidth="1"/>
    <col min="10794" max="10794" width="7.5703125" customWidth="1"/>
    <col min="10795" max="10795" width="20.5703125" customWidth="1"/>
    <col min="10796" max="10796" width="85.7109375" customWidth="1"/>
    <col min="10797" max="10797" width="7.5703125" customWidth="1"/>
    <col min="10798" max="10798" width="20.5703125" customWidth="1"/>
    <col min="10799" max="10799" width="85.7109375" customWidth="1"/>
    <col min="10800" max="10800" width="7.5703125" customWidth="1"/>
    <col min="10801" max="10801" width="20.5703125" customWidth="1"/>
    <col min="10802" max="10802" width="85.7109375" customWidth="1"/>
    <col min="10803" max="10803" width="7.5703125" customWidth="1"/>
    <col min="10804" max="10804" width="20.5703125" customWidth="1"/>
    <col min="10805" max="10805" width="85.7109375" customWidth="1"/>
    <col min="10806" max="10806" width="7.5703125" customWidth="1"/>
    <col min="10807" max="10807" width="20.5703125" customWidth="1"/>
    <col min="10808" max="10808" width="85.7109375" customWidth="1"/>
    <col min="10809" max="10809" width="7.5703125" customWidth="1"/>
    <col min="10810" max="10810" width="20.5703125" customWidth="1"/>
    <col min="10811" max="10811" width="85.7109375" customWidth="1"/>
    <col min="10812" max="10812" width="7.5703125" customWidth="1"/>
    <col min="10813" max="10813" width="20.5703125" customWidth="1"/>
    <col min="10814" max="10814" width="85.7109375" customWidth="1"/>
    <col min="10815" max="10815" width="7.5703125" customWidth="1"/>
    <col min="10816" max="10816" width="20.5703125" customWidth="1"/>
    <col min="10817" max="10817" width="85.7109375" customWidth="1"/>
    <col min="10818" max="10818" width="7.5703125" customWidth="1"/>
    <col min="10819" max="10819" width="20.5703125" customWidth="1"/>
    <col min="10820" max="10820" width="85.7109375" customWidth="1"/>
    <col min="10821" max="10821" width="7.5703125" customWidth="1"/>
    <col min="10822" max="10822" width="20.5703125" customWidth="1"/>
    <col min="10823" max="10823" width="85.7109375" customWidth="1"/>
    <col min="10824" max="10824" width="7.5703125" customWidth="1"/>
    <col min="10825" max="10825" width="20.5703125" customWidth="1"/>
    <col min="10826" max="10826" width="85.7109375" customWidth="1"/>
    <col min="10827" max="10827" width="7.5703125" customWidth="1"/>
    <col min="10828" max="10828" width="20.5703125" customWidth="1"/>
    <col min="10829" max="10829" width="85.7109375" customWidth="1"/>
    <col min="10830" max="10830" width="7.5703125" customWidth="1"/>
    <col min="10831" max="10831" width="20.5703125" customWidth="1"/>
    <col min="11009" max="11009" width="10.7109375" customWidth="1"/>
    <col min="11010" max="11010" width="12.7109375" customWidth="1"/>
    <col min="11011" max="11011" width="14.5703125" customWidth="1"/>
    <col min="11012" max="11012" width="13.85546875" customWidth="1"/>
    <col min="11013" max="11014" width="12.85546875" customWidth="1"/>
    <col min="11015" max="11015" width="9.28515625" customWidth="1"/>
    <col min="11016" max="11016" width="23" customWidth="1"/>
    <col min="11017" max="11021" width="14.5703125" customWidth="1"/>
    <col min="11022" max="11022" width="85.7109375" customWidth="1"/>
    <col min="11023" max="11023" width="7.5703125" customWidth="1"/>
    <col min="11024" max="11024" width="20.5703125" customWidth="1"/>
    <col min="11025" max="11025" width="85.7109375" customWidth="1"/>
    <col min="11026" max="11026" width="7.5703125" customWidth="1"/>
    <col min="11027" max="11027" width="20.5703125" customWidth="1"/>
    <col min="11028" max="11028" width="85.7109375" customWidth="1"/>
    <col min="11029" max="11029" width="7.5703125" customWidth="1"/>
    <col min="11030" max="11030" width="20.5703125" customWidth="1"/>
    <col min="11031" max="11031" width="85.7109375" customWidth="1"/>
    <col min="11032" max="11032" width="7.5703125" customWidth="1"/>
    <col min="11033" max="11033" width="20.5703125" customWidth="1"/>
    <col min="11034" max="11034" width="85.7109375" customWidth="1"/>
    <col min="11035" max="11035" width="7.5703125" customWidth="1"/>
    <col min="11036" max="11036" width="20.5703125" customWidth="1"/>
    <col min="11037" max="11037" width="85.7109375" customWidth="1"/>
    <col min="11038" max="11038" width="7.5703125" customWidth="1"/>
    <col min="11039" max="11039" width="20.5703125" customWidth="1"/>
    <col min="11040" max="11040" width="85.7109375" customWidth="1"/>
    <col min="11041" max="11041" width="7.5703125" customWidth="1"/>
    <col min="11042" max="11042" width="20.5703125" customWidth="1"/>
    <col min="11043" max="11043" width="85.7109375" customWidth="1"/>
    <col min="11044" max="11044" width="7.5703125" customWidth="1"/>
    <col min="11045" max="11045" width="20.5703125" customWidth="1"/>
    <col min="11046" max="11046" width="85.7109375" customWidth="1"/>
    <col min="11047" max="11047" width="7.5703125" customWidth="1"/>
    <col min="11048" max="11048" width="20.5703125" customWidth="1"/>
    <col min="11049" max="11049" width="85.7109375" customWidth="1"/>
    <col min="11050" max="11050" width="7.5703125" customWidth="1"/>
    <col min="11051" max="11051" width="20.5703125" customWidth="1"/>
    <col min="11052" max="11052" width="85.7109375" customWidth="1"/>
    <col min="11053" max="11053" width="7.5703125" customWidth="1"/>
    <col min="11054" max="11054" width="20.5703125" customWidth="1"/>
    <col min="11055" max="11055" width="85.7109375" customWidth="1"/>
    <col min="11056" max="11056" width="7.5703125" customWidth="1"/>
    <col min="11057" max="11057" width="20.5703125" customWidth="1"/>
    <col min="11058" max="11058" width="85.7109375" customWidth="1"/>
    <col min="11059" max="11059" width="7.5703125" customWidth="1"/>
    <col min="11060" max="11060" width="20.5703125" customWidth="1"/>
    <col min="11061" max="11061" width="85.7109375" customWidth="1"/>
    <col min="11062" max="11062" width="7.5703125" customWidth="1"/>
    <col min="11063" max="11063" width="20.5703125" customWidth="1"/>
    <col min="11064" max="11064" width="85.7109375" customWidth="1"/>
    <col min="11065" max="11065" width="7.5703125" customWidth="1"/>
    <col min="11066" max="11066" width="20.5703125" customWidth="1"/>
    <col min="11067" max="11067" width="85.7109375" customWidth="1"/>
    <col min="11068" max="11068" width="7.5703125" customWidth="1"/>
    <col min="11069" max="11069" width="20.5703125" customWidth="1"/>
    <col min="11070" max="11070" width="85.7109375" customWidth="1"/>
    <col min="11071" max="11071" width="7.5703125" customWidth="1"/>
    <col min="11072" max="11072" width="20.5703125" customWidth="1"/>
    <col min="11073" max="11073" width="85.7109375" customWidth="1"/>
    <col min="11074" max="11074" width="7.5703125" customWidth="1"/>
    <col min="11075" max="11075" width="20.5703125" customWidth="1"/>
    <col min="11076" max="11076" width="85.7109375" customWidth="1"/>
    <col min="11077" max="11077" width="7.5703125" customWidth="1"/>
    <col min="11078" max="11078" width="20.5703125" customWidth="1"/>
    <col min="11079" max="11079" width="85.7109375" customWidth="1"/>
    <col min="11080" max="11080" width="7.5703125" customWidth="1"/>
    <col min="11081" max="11081" width="20.5703125" customWidth="1"/>
    <col min="11082" max="11082" width="85.7109375" customWidth="1"/>
    <col min="11083" max="11083" width="7.5703125" customWidth="1"/>
    <col min="11084" max="11084" width="20.5703125" customWidth="1"/>
    <col min="11085" max="11085" width="85.7109375" customWidth="1"/>
    <col min="11086" max="11086" width="7.5703125" customWidth="1"/>
    <col min="11087" max="11087" width="20.5703125" customWidth="1"/>
    <col min="11265" max="11265" width="10.7109375" customWidth="1"/>
    <col min="11266" max="11266" width="12.7109375" customWidth="1"/>
    <col min="11267" max="11267" width="14.5703125" customWidth="1"/>
    <col min="11268" max="11268" width="13.85546875" customWidth="1"/>
    <col min="11269" max="11270" width="12.85546875" customWidth="1"/>
    <col min="11271" max="11271" width="9.28515625" customWidth="1"/>
    <col min="11272" max="11272" width="23" customWidth="1"/>
    <col min="11273" max="11277" width="14.5703125" customWidth="1"/>
    <col min="11278" max="11278" width="85.7109375" customWidth="1"/>
    <col min="11279" max="11279" width="7.5703125" customWidth="1"/>
    <col min="11280" max="11280" width="20.5703125" customWidth="1"/>
    <col min="11281" max="11281" width="85.7109375" customWidth="1"/>
    <col min="11282" max="11282" width="7.5703125" customWidth="1"/>
    <col min="11283" max="11283" width="20.5703125" customWidth="1"/>
    <col min="11284" max="11284" width="85.7109375" customWidth="1"/>
    <col min="11285" max="11285" width="7.5703125" customWidth="1"/>
    <col min="11286" max="11286" width="20.5703125" customWidth="1"/>
    <col min="11287" max="11287" width="85.7109375" customWidth="1"/>
    <col min="11288" max="11288" width="7.5703125" customWidth="1"/>
    <col min="11289" max="11289" width="20.5703125" customWidth="1"/>
    <col min="11290" max="11290" width="85.7109375" customWidth="1"/>
    <col min="11291" max="11291" width="7.5703125" customWidth="1"/>
    <col min="11292" max="11292" width="20.5703125" customWidth="1"/>
    <col min="11293" max="11293" width="85.7109375" customWidth="1"/>
    <col min="11294" max="11294" width="7.5703125" customWidth="1"/>
    <col min="11295" max="11295" width="20.5703125" customWidth="1"/>
    <col min="11296" max="11296" width="85.7109375" customWidth="1"/>
    <col min="11297" max="11297" width="7.5703125" customWidth="1"/>
    <col min="11298" max="11298" width="20.5703125" customWidth="1"/>
    <col min="11299" max="11299" width="85.7109375" customWidth="1"/>
    <col min="11300" max="11300" width="7.5703125" customWidth="1"/>
    <col min="11301" max="11301" width="20.5703125" customWidth="1"/>
    <col min="11302" max="11302" width="85.7109375" customWidth="1"/>
    <col min="11303" max="11303" width="7.5703125" customWidth="1"/>
    <col min="11304" max="11304" width="20.5703125" customWidth="1"/>
    <col min="11305" max="11305" width="85.7109375" customWidth="1"/>
    <col min="11306" max="11306" width="7.5703125" customWidth="1"/>
    <col min="11307" max="11307" width="20.5703125" customWidth="1"/>
    <col min="11308" max="11308" width="85.7109375" customWidth="1"/>
    <col min="11309" max="11309" width="7.5703125" customWidth="1"/>
    <col min="11310" max="11310" width="20.5703125" customWidth="1"/>
    <col min="11311" max="11311" width="85.7109375" customWidth="1"/>
    <col min="11312" max="11312" width="7.5703125" customWidth="1"/>
    <col min="11313" max="11313" width="20.5703125" customWidth="1"/>
    <col min="11314" max="11314" width="85.7109375" customWidth="1"/>
    <col min="11315" max="11315" width="7.5703125" customWidth="1"/>
    <col min="11316" max="11316" width="20.5703125" customWidth="1"/>
    <col min="11317" max="11317" width="85.7109375" customWidth="1"/>
    <col min="11318" max="11318" width="7.5703125" customWidth="1"/>
    <col min="11319" max="11319" width="20.5703125" customWidth="1"/>
    <col min="11320" max="11320" width="85.7109375" customWidth="1"/>
    <col min="11321" max="11321" width="7.5703125" customWidth="1"/>
    <col min="11322" max="11322" width="20.5703125" customWidth="1"/>
    <col min="11323" max="11323" width="85.7109375" customWidth="1"/>
    <col min="11324" max="11324" width="7.5703125" customWidth="1"/>
    <col min="11325" max="11325" width="20.5703125" customWidth="1"/>
    <col min="11326" max="11326" width="85.7109375" customWidth="1"/>
    <col min="11327" max="11327" width="7.5703125" customWidth="1"/>
    <col min="11328" max="11328" width="20.5703125" customWidth="1"/>
    <col min="11329" max="11329" width="85.7109375" customWidth="1"/>
    <col min="11330" max="11330" width="7.5703125" customWidth="1"/>
    <col min="11331" max="11331" width="20.5703125" customWidth="1"/>
    <col min="11332" max="11332" width="85.7109375" customWidth="1"/>
    <col min="11333" max="11333" width="7.5703125" customWidth="1"/>
    <col min="11334" max="11334" width="20.5703125" customWidth="1"/>
    <col min="11335" max="11335" width="85.7109375" customWidth="1"/>
    <col min="11336" max="11336" width="7.5703125" customWidth="1"/>
    <col min="11337" max="11337" width="20.5703125" customWidth="1"/>
    <col min="11338" max="11338" width="85.7109375" customWidth="1"/>
    <col min="11339" max="11339" width="7.5703125" customWidth="1"/>
    <col min="11340" max="11340" width="20.5703125" customWidth="1"/>
    <col min="11341" max="11341" width="85.7109375" customWidth="1"/>
    <col min="11342" max="11342" width="7.5703125" customWidth="1"/>
    <col min="11343" max="11343" width="20.5703125" customWidth="1"/>
    <col min="11521" max="11521" width="10.7109375" customWidth="1"/>
    <col min="11522" max="11522" width="12.7109375" customWidth="1"/>
    <col min="11523" max="11523" width="14.5703125" customWidth="1"/>
    <col min="11524" max="11524" width="13.85546875" customWidth="1"/>
    <col min="11525" max="11526" width="12.85546875" customWidth="1"/>
    <col min="11527" max="11527" width="9.28515625" customWidth="1"/>
    <col min="11528" max="11528" width="23" customWidth="1"/>
    <col min="11529" max="11533" width="14.5703125" customWidth="1"/>
    <col min="11534" max="11534" width="85.7109375" customWidth="1"/>
    <col min="11535" max="11535" width="7.5703125" customWidth="1"/>
    <col min="11536" max="11536" width="20.5703125" customWidth="1"/>
    <col min="11537" max="11537" width="85.7109375" customWidth="1"/>
    <col min="11538" max="11538" width="7.5703125" customWidth="1"/>
    <col min="11539" max="11539" width="20.5703125" customWidth="1"/>
    <col min="11540" max="11540" width="85.7109375" customWidth="1"/>
    <col min="11541" max="11541" width="7.5703125" customWidth="1"/>
    <col min="11542" max="11542" width="20.5703125" customWidth="1"/>
    <col min="11543" max="11543" width="85.7109375" customWidth="1"/>
    <col min="11544" max="11544" width="7.5703125" customWidth="1"/>
    <col min="11545" max="11545" width="20.5703125" customWidth="1"/>
    <col min="11546" max="11546" width="85.7109375" customWidth="1"/>
    <col min="11547" max="11547" width="7.5703125" customWidth="1"/>
    <col min="11548" max="11548" width="20.5703125" customWidth="1"/>
    <col min="11549" max="11549" width="85.7109375" customWidth="1"/>
    <col min="11550" max="11550" width="7.5703125" customWidth="1"/>
    <col min="11551" max="11551" width="20.5703125" customWidth="1"/>
    <col min="11552" max="11552" width="85.7109375" customWidth="1"/>
    <col min="11553" max="11553" width="7.5703125" customWidth="1"/>
    <col min="11554" max="11554" width="20.5703125" customWidth="1"/>
    <col min="11555" max="11555" width="85.7109375" customWidth="1"/>
    <col min="11556" max="11556" width="7.5703125" customWidth="1"/>
    <col min="11557" max="11557" width="20.5703125" customWidth="1"/>
    <col min="11558" max="11558" width="85.7109375" customWidth="1"/>
    <col min="11559" max="11559" width="7.5703125" customWidth="1"/>
    <col min="11560" max="11560" width="20.5703125" customWidth="1"/>
    <col min="11561" max="11561" width="85.7109375" customWidth="1"/>
    <col min="11562" max="11562" width="7.5703125" customWidth="1"/>
    <col min="11563" max="11563" width="20.5703125" customWidth="1"/>
    <col min="11564" max="11564" width="85.7109375" customWidth="1"/>
    <col min="11565" max="11565" width="7.5703125" customWidth="1"/>
    <col min="11566" max="11566" width="20.5703125" customWidth="1"/>
    <col min="11567" max="11567" width="85.7109375" customWidth="1"/>
    <col min="11568" max="11568" width="7.5703125" customWidth="1"/>
    <col min="11569" max="11569" width="20.5703125" customWidth="1"/>
    <col min="11570" max="11570" width="85.7109375" customWidth="1"/>
    <col min="11571" max="11571" width="7.5703125" customWidth="1"/>
    <col min="11572" max="11572" width="20.5703125" customWidth="1"/>
    <col min="11573" max="11573" width="85.7109375" customWidth="1"/>
    <col min="11574" max="11574" width="7.5703125" customWidth="1"/>
    <col min="11575" max="11575" width="20.5703125" customWidth="1"/>
    <col min="11576" max="11576" width="85.7109375" customWidth="1"/>
    <col min="11577" max="11577" width="7.5703125" customWidth="1"/>
    <col min="11578" max="11578" width="20.5703125" customWidth="1"/>
    <col min="11579" max="11579" width="85.7109375" customWidth="1"/>
    <col min="11580" max="11580" width="7.5703125" customWidth="1"/>
    <col min="11581" max="11581" width="20.5703125" customWidth="1"/>
    <col min="11582" max="11582" width="85.7109375" customWidth="1"/>
    <col min="11583" max="11583" width="7.5703125" customWidth="1"/>
    <col min="11584" max="11584" width="20.5703125" customWidth="1"/>
    <col min="11585" max="11585" width="85.7109375" customWidth="1"/>
    <col min="11586" max="11586" width="7.5703125" customWidth="1"/>
    <col min="11587" max="11587" width="20.5703125" customWidth="1"/>
    <col min="11588" max="11588" width="85.7109375" customWidth="1"/>
    <col min="11589" max="11589" width="7.5703125" customWidth="1"/>
    <col min="11590" max="11590" width="20.5703125" customWidth="1"/>
    <col min="11591" max="11591" width="85.7109375" customWidth="1"/>
    <col min="11592" max="11592" width="7.5703125" customWidth="1"/>
    <col min="11593" max="11593" width="20.5703125" customWidth="1"/>
    <col min="11594" max="11594" width="85.7109375" customWidth="1"/>
    <col min="11595" max="11595" width="7.5703125" customWidth="1"/>
    <col min="11596" max="11596" width="20.5703125" customWidth="1"/>
    <col min="11597" max="11597" width="85.7109375" customWidth="1"/>
    <col min="11598" max="11598" width="7.5703125" customWidth="1"/>
    <col min="11599" max="11599" width="20.5703125" customWidth="1"/>
    <col min="11777" max="11777" width="10.7109375" customWidth="1"/>
    <col min="11778" max="11778" width="12.7109375" customWidth="1"/>
    <col min="11779" max="11779" width="14.5703125" customWidth="1"/>
    <col min="11780" max="11780" width="13.85546875" customWidth="1"/>
    <col min="11781" max="11782" width="12.85546875" customWidth="1"/>
    <col min="11783" max="11783" width="9.28515625" customWidth="1"/>
    <col min="11784" max="11784" width="23" customWidth="1"/>
    <col min="11785" max="11789" width="14.5703125" customWidth="1"/>
    <col min="11790" max="11790" width="85.7109375" customWidth="1"/>
    <col min="11791" max="11791" width="7.5703125" customWidth="1"/>
    <col min="11792" max="11792" width="20.5703125" customWidth="1"/>
    <col min="11793" max="11793" width="85.7109375" customWidth="1"/>
    <col min="11794" max="11794" width="7.5703125" customWidth="1"/>
    <col min="11795" max="11795" width="20.5703125" customWidth="1"/>
    <col min="11796" max="11796" width="85.7109375" customWidth="1"/>
    <col min="11797" max="11797" width="7.5703125" customWidth="1"/>
    <col min="11798" max="11798" width="20.5703125" customWidth="1"/>
    <col min="11799" max="11799" width="85.7109375" customWidth="1"/>
    <col min="11800" max="11800" width="7.5703125" customWidth="1"/>
    <col min="11801" max="11801" width="20.5703125" customWidth="1"/>
    <col min="11802" max="11802" width="85.7109375" customWidth="1"/>
    <col min="11803" max="11803" width="7.5703125" customWidth="1"/>
    <col min="11804" max="11804" width="20.5703125" customWidth="1"/>
    <col min="11805" max="11805" width="85.7109375" customWidth="1"/>
    <col min="11806" max="11806" width="7.5703125" customWidth="1"/>
    <col min="11807" max="11807" width="20.5703125" customWidth="1"/>
    <col min="11808" max="11808" width="85.7109375" customWidth="1"/>
    <col min="11809" max="11809" width="7.5703125" customWidth="1"/>
    <col min="11810" max="11810" width="20.5703125" customWidth="1"/>
    <col min="11811" max="11811" width="85.7109375" customWidth="1"/>
    <col min="11812" max="11812" width="7.5703125" customWidth="1"/>
    <col min="11813" max="11813" width="20.5703125" customWidth="1"/>
    <col min="11814" max="11814" width="85.7109375" customWidth="1"/>
    <col min="11815" max="11815" width="7.5703125" customWidth="1"/>
    <col min="11816" max="11816" width="20.5703125" customWidth="1"/>
    <col min="11817" max="11817" width="85.7109375" customWidth="1"/>
    <col min="11818" max="11818" width="7.5703125" customWidth="1"/>
    <col min="11819" max="11819" width="20.5703125" customWidth="1"/>
    <col min="11820" max="11820" width="85.7109375" customWidth="1"/>
    <col min="11821" max="11821" width="7.5703125" customWidth="1"/>
    <col min="11822" max="11822" width="20.5703125" customWidth="1"/>
    <col min="11823" max="11823" width="85.7109375" customWidth="1"/>
    <col min="11824" max="11824" width="7.5703125" customWidth="1"/>
    <col min="11825" max="11825" width="20.5703125" customWidth="1"/>
    <col min="11826" max="11826" width="85.7109375" customWidth="1"/>
    <col min="11827" max="11827" width="7.5703125" customWidth="1"/>
    <col min="11828" max="11828" width="20.5703125" customWidth="1"/>
    <col min="11829" max="11829" width="85.7109375" customWidth="1"/>
    <col min="11830" max="11830" width="7.5703125" customWidth="1"/>
    <col min="11831" max="11831" width="20.5703125" customWidth="1"/>
    <col min="11832" max="11832" width="85.7109375" customWidth="1"/>
    <col min="11833" max="11833" width="7.5703125" customWidth="1"/>
    <col min="11834" max="11834" width="20.5703125" customWidth="1"/>
    <col min="11835" max="11835" width="85.7109375" customWidth="1"/>
    <col min="11836" max="11836" width="7.5703125" customWidth="1"/>
    <col min="11837" max="11837" width="20.5703125" customWidth="1"/>
    <col min="11838" max="11838" width="85.7109375" customWidth="1"/>
    <col min="11839" max="11839" width="7.5703125" customWidth="1"/>
    <col min="11840" max="11840" width="20.5703125" customWidth="1"/>
    <col min="11841" max="11841" width="85.7109375" customWidth="1"/>
    <col min="11842" max="11842" width="7.5703125" customWidth="1"/>
    <col min="11843" max="11843" width="20.5703125" customWidth="1"/>
    <col min="11844" max="11844" width="85.7109375" customWidth="1"/>
    <col min="11845" max="11845" width="7.5703125" customWidth="1"/>
    <col min="11846" max="11846" width="20.5703125" customWidth="1"/>
    <col min="11847" max="11847" width="85.7109375" customWidth="1"/>
    <col min="11848" max="11848" width="7.5703125" customWidth="1"/>
    <col min="11849" max="11849" width="20.5703125" customWidth="1"/>
    <col min="11850" max="11850" width="85.7109375" customWidth="1"/>
    <col min="11851" max="11851" width="7.5703125" customWidth="1"/>
    <col min="11852" max="11852" width="20.5703125" customWidth="1"/>
    <col min="11853" max="11853" width="85.7109375" customWidth="1"/>
    <col min="11854" max="11854" width="7.5703125" customWidth="1"/>
    <col min="11855" max="11855" width="20.5703125" customWidth="1"/>
    <col min="12033" max="12033" width="10.7109375" customWidth="1"/>
    <col min="12034" max="12034" width="12.7109375" customWidth="1"/>
    <col min="12035" max="12035" width="14.5703125" customWidth="1"/>
    <col min="12036" max="12036" width="13.85546875" customWidth="1"/>
    <col min="12037" max="12038" width="12.85546875" customWidth="1"/>
    <col min="12039" max="12039" width="9.28515625" customWidth="1"/>
    <col min="12040" max="12040" width="23" customWidth="1"/>
    <col min="12041" max="12045" width="14.5703125" customWidth="1"/>
    <col min="12046" max="12046" width="85.7109375" customWidth="1"/>
    <col min="12047" max="12047" width="7.5703125" customWidth="1"/>
    <col min="12048" max="12048" width="20.5703125" customWidth="1"/>
    <col min="12049" max="12049" width="85.7109375" customWidth="1"/>
    <col min="12050" max="12050" width="7.5703125" customWidth="1"/>
    <col min="12051" max="12051" width="20.5703125" customWidth="1"/>
    <col min="12052" max="12052" width="85.7109375" customWidth="1"/>
    <col min="12053" max="12053" width="7.5703125" customWidth="1"/>
    <col min="12054" max="12054" width="20.5703125" customWidth="1"/>
    <col min="12055" max="12055" width="85.7109375" customWidth="1"/>
    <col min="12056" max="12056" width="7.5703125" customWidth="1"/>
    <col min="12057" max="12057" width="20.5703125" customWidth="1"/>
    <col min="12058" max="12058" width="85.7109375" customWidth="1"/>
    <col min="12059" max="12059" width="7.5703125" customWidth="1"/>
    <col min="12060" max="12060" width="20.5703125" customWidth="1"/>
    <col min="12061" max="12061" width="85.7109375" customWidth="1"/>
    <col min="12062" max="12062" width="7.5703125" customWidth="1"/>
    <col min="12063" max="12063" width="20.5703125" customWidth="1"/>
    <col min="12064" max="12064" width="85.7109375" customWidth="1"/>
    <col min="12065" max="12065" width="7.5703125" customWidth="1"/>
    <col min="12066" max="12066" width="20.5703125" customWidth="1"/>
    <col min="12067" max="12067" width="85.7109375" customWidth="1"/>
    <col min="12068" max="12068" width="7.5703125" customWidth="1"/>
    <col min="12069" max="12069" width="20.5703125" customWidth="1"/>
    <col min="12070" max="12070" width="85.7109375" customWidth="1"/>
    <col min="12071" max="12071" width="7.5703125" customWidth="1"/>
    <col min="12072" max="12072" width="20.5703125" customWidth="1"/>
    <col min="12073" max="12073" width="85.7109375" customWidth="1"/>
    <col min="12074" max="12074" width="7.5703125" customWidth="1"/>
    <col min="12075" max="12075" width="20.5703125" customWidth="1"/>
    <col min="12076" max="12076" width="85.7109375" customWidth="1"/>
    <col min="12077" max="12077" width="7.5703125" customWidth="1"/>
    <col min="12078" max="12078" width="20.5703125" customWidth="1"/>
    <col min="12079" max="12079" width="85.7109375" customWidth="1"/>
    <col min="12080" max="12080" width="7.5703125" customWidth="1"/>
    <col min="12081" max="12081" width="20.5703125" customWidth="1"/>
    <col min="12082" max="12082" width="85.7109375" customWidth="1"/>
    <col min="12083" max="12083" width="7.5703125" customWidth="1"/>
    <col min="12084" max="12084" width="20.5703125" customWidth="1"/>
    <col min="12085" max="12085" width="85.7109375" customWidth="1"/>
    <col min="12086" max="12086" width="7.5703125" customWidth="1"/>
    <col min="12087" max="12087" width="20.5703125" customWidth="1"/>
    <col min="12088" max="12088" width="85.7109375" customWidth="1"/>
    <col min="12089" max="12089" width="7.5703125" customWidth="1"/>
    <col min="12090" max="12090" width="20.5703125" customWidth="1"/>
    <col min="12091" max="12091" width="85.7109375" customWidth="1"/>
    <col min="12092" max="12092" width="7.5703125" customWidth="1"/>
    <col min="12093" max="12093" width="20.5703125" customWidth="1"/>
    <col min="12094" max="12094" width="85.7109375" customWidth="1"/>
    <col min="12095" max="12095" width="7.5703125" customWidth="1"/>
    <col min="12096" max="12096" width="20.5703125" customWidth="1"/>
    <col min="12097" max="12097" width="85.7109375" customWidth="1"/>
    <col min="12098" max="12098" width="7.5703125" customWidth="1"/>
    <col min="12099" max="12099" width="20.5703125" customWidth="1"/>
    <col min="12100" max="12100" width="85.7109375" customWidth="1"/>
    <col min="12101" max="12101" width="7.5703125" customWidth="1"/>
    <col min="12102" max="12102" width="20.5703125" customWidth="1"/>
    <col min="12103" max="12103" width="85.7109375" customWidth="1"/>
    <col min="12104" max="12104" width="7.5703125" customWidth="1"/>
    <col min="12105" max="12105" width="20.5703125" customWidth="1"/>
    <col min="12106" max="12106" width="85.7109375" customWidth="1"/>
    <col min="12107" max="12107" width="7.5703125" customWidth="1"/>
    <col min="12108" max="12108" width="20.5703125" customWidth="1"/>
    <col min="12109" max="12109" width="85.7109375" customWidth="1"/>
    <col min="12110" max="12110" width="7.5703125" customWidth="1"/>
    <col min="12111" max="12111" width="20.5703125" customWidth="1"/>
    <col min="12289" max="12289" width="10.7109375" customWidth="1"/>
    <col min="12290" max="12290" width="12.7109375" customWidth="1"/>
    <col min="12291" max="12291" width="14.5703125" customWidth="1"/>
    <col min="12292" max="12292" width="13.85546875" customWidth="1"/>
    <col min="12293" max="12294" width="12.85546875" customWidth="1"/>
    <col min="12295" max="12295" width="9.28515625" customWidth="1"/>
    <col min="12296" max="12296" width="23" customWidth="1"/>
    <col min="12297" max="12301" width="14.5703125" customWidth="1"/>
    <col min="12302" max="12302" width="85.7109375" customWidth="1"/>
    <col min="12303" max="12303" width="7.5703125" customWidth="1"/>
    <col min="12304" max="12304" width="20.5703125" customWidth="1"/>
    <col min="12305" max="12305" width="85.7109375" customWidth="1"/>
    <col min="12306" max="12306" width="7.5703125" customWidth="1"/>
    <col min="12307" max="12307" width="20.5703125" customWidth="1"/>
    <col min="12308" max="12308" width="85.7109375" customWidth="1"/>
    <col min="12309" max="12309" width="7.5703125" customWidth="1"/>
    <col min="12310" max="12310" width="20.5703125" customWidth="1"/>
    <col min="12311" max="12311" width="85.7109375" customWidth="1"/>
    <col min="12312" max="12312" width="7.5703125" customWidth="1"/>
    <col min="12313" max="12313" width="20.5703125" customWidth="1"/>
    <col min="12314" max="12314" width="85.7109375" customWidth="1"/>
    <col min="12315" max="12315" width="7.5703125" customWidth="1"/>
    <col min="12316" max="12316" width="20.5703125" customWidth="1"/>
    <col min="12317" max="12317" width="85.7109375" customWidth="1"/>
    <col min="12318" max="12318" width="7.5703125" customWidth="1"/>
    <col min="12319" max="12319" width="20.5703125" customWidth="1"/>
    <col min="12320" max="12320" width="85.7109375" customWidth="1"/>
    <col min="12321" max="12321" width="7.5703125" customWidth="1"/>
    <col min="12322" max="12322" width="20.5703125" customWidth="1"/>
    <col min="12323" max="12323" width="85.7109375" customWidth="1"/>
    <col min="12324" max="12324" width="7.5703125" customWidth="1"/>
    <col min="12325" max="12325" width="20.5703125" customWidth="1"/>
    <col min="12326" max="12326" width="85.7109375" customWidth="1"/>
    <col min="12327" max="12327" width="7.5703125" customWidth="1"/>
    <col min="12328" max="12328" width="20.5703125" customWidth="1"/>
    <col min="12329" max="12329" width="85.7109375" customWidth="1"/>
    <col min="12330" max="12330" width="7.5703125" customWidth="1"/>
    <col min="12331" max="12331" width="20.5703125" customWidth="1"/>
    <col min="12332" max="12332" width="85.7109375" customWidth="1"/>
    <col min="12333" max="12333" width="7.5703125" customWidth="1"/>
    <col min="12334" max="12334" width="20.5703125" customWidth="1"/>
    <col min="12335" max="12335" width="85.7109375" customWidth="1"/>
    <col min="12336" max="12336" width="7.5703125" customWidth="1"/>
    <col min="12337" max="12337" width="20.5703125" customWidth="1"/>
    <col min="12338" max="12338" width="85.7109375" customWidth="1"/>
    <col min="12339" max="12339" width="7.5703125" customWidth="1"/>
    <col min="12340" max="12340" width="20.5703125" customWidth="1"/>
    <col min="12341" max="12341" width="85.7109375" customWidth="1"/>
    <col min="12342" max="12342" width="7.5703125" customWidth="1"/>
    <col min="12343" max="12343" width="20.5703125" customWidth="1"/>
    <col min="12344" max="12344" width="85.7109375" customWidth="1"/>
    <col min="12345" max="12345" width="7.5703125" customWidth="1"/>
    <col min="12346" max="12346" width="20.5703125" customWidth="1"/>
    <col min="12347" max="12347" width="85.7109375" customWidth="1"/>
    <col min="12348" max="12348" width="7.5703125" customWidth="1"/>
    <col min="12349" max="12349" width="20.5703125" customWidth="1"/>
    <col min="12350" max="12350" width="85.7109375" customWidth="1"/>
    <col min="12351" max="12351" width="7.5703125" customWidth="1"/>
    <col min="12352" max="12352" width="20.5703125" customWidth="1"/>
    <col min="12353" max="12353" width="85.7109375" customWidth="1"/>
    <col min="12354" max="12354" width="7.5703125" customWidth="1"/>
    <col min="12355" max="12355" width="20.5703125" customWidth="1"/>
    <col min="12356" max="12356" width="85.7109375" customWidth="1"/>
    <col min="12357" max="12357" width="7.5703125" customWidth="1"/>
    <col min="12358" max="12358" width="20.5703125" customWidth="1"/>
    <col min="12359" max="12359" width="85.7109375" customWidth="1"/>
    <col min="12360" max="12360" width="7.5703125" customWidth="1"/>
    <col min="12361" max="12361" width="20.5703125" customWidth="1"/>
    <col min="12362" max="12362" width="85.7109375" customWidth="1"/>
    <col min="12363" max="12363" width="7.5703125" customWidth="1"/>
    <col min="12364" max="12364" width="20.5703125" customWidth="1"/>
    <col min="12365" max="12365" width="85.7109375" customWidth="1"/>
    <col min="12366" max="12366" width="7.5703125" customWidth="1"/>
    <col min="12367" max="12367" width="20.5703125" customWidth="1"/>
    <col min="12545" max="12545" width="10.7109375" customWidth="1"/>
    <col min="12546" max="12546" width="12.7109375" customWidth="1"/>
    <col min="12547" max="12547" width="14.5703125" customWidth="1"/>
    <col min="12548" max="12548" width="13.85546875" customWidth="1"/>
    <col min="12549" max="12550" width="12.85546875" customWidth="1"/>
    <col min="12551" max="12551" width="9.28515625" customWidth="1"/>
    <col min="12552" max="12552" width="23" customWidth="1"/>
    <col min="12553" max="12557" width="14.5703125" customWidth="1"/>
    <col min="12558" max="12558" width="85.7109375" customWidth="1"/>
    <col min="12559" max="12559" width="7.5703125" customWidth="1"/>
    <col min="12560" max="12560" width="20.5703125" customWidth="1"/>
    <col min="12561" max="12561" width="85.7109375" customWidth="1"/>
    <col min="12562" max="12562" width="7.5703125" customWidth="1"/>
    <col min="12563" max="12563" width="20.5703125" customWidth="1"/>
    <col min="12564" max="12564" width="85.7109375" customWidth="1"/>
    <col min="12565" max="12565" width="7.5703125" customWidth="1"/>
    <col min="12566" max="12566" width="20.5703125" customWidth="1"/>
    <col min="12567" max="12567" width="85.7109375" customWidth="1"/>
    <col min="12568" max="12568" width="7.5703125" customWidth="1"/>
    <col min="12569" max="12569" width="20.5703125" customWidth="1"/>
    <col min="12570" max="12570" width="85.7109375" customWidth="1"/>
    <col min="12571" max="12571" width="7.5703125" customWidth="1"/>
    <col min="12572" max="12572" width="20.5703125" customWidth="1"/>
    <col min="12573" max="12573" width="85.7109375" customWidth="1"/>
    <col min="12574" max="12574" width="7.5703125" customWidth="1"/>
    <col min="12575" max="12575" width="20.5703125" customWidth="1"/>
    <col min="12576" max="12576" width="85.7109375" customWidth="1"/>
    <col min="12577" max="12577" width="7.5703125" customWidth="1"/>
    <col min="12578" max="12578" width="20.5703125" customWidth="1"/>
    <col min="12579" max="12579" width="85.7109375" customWidth="1"/>
    <col min="12580" max="12580" width="7.5703125" customWidth="1"/>
    <col min="12581" max="12581" width="20.5703125" customWidth="1"/>
    <col min="12582" max="12582" width="85.7109375" customWidth="1"/>
    <col min="12583" max="12583" width="7.5703125" customWidth="1"/>
    <col min="12584" max="12584" width="20.5703125" customWidth="1"/>
    <col min="12585" max="12585" width="85.7109375" customWidth="1"/>
    <col min="12586" max="12586" width="7.5703125" customWidth="1"/>
    <col min="12587" max="12587" width="20.5703125" customWidth="1"/>
    <col min="12588" max="12588" width="85.7109375" customWidth="1"/>
    <col min="12589" max="12589" width="7.5703125" customWidth="1"/>
    <col min="12590" max="12590" width="20.5703125" customWidth="1"/>
    <col min="12591" max="12591" width="85.7109375" customWidth="1"/>
    <col min="12592" max="12592" width="7.5703125" customWidth="1"/>
    <col min="12593" max="12593" width="20.5703125" customWidth="1"/>
    <col min="12594" max="12594" width="85.7109375" customWidth="1"/>
    <col min="12595" max="12595" width="7.5703125" customWidth="1"/>
    <col min="12596" max="12596" width="20.5703125" customWidth="1"/>
    <col min="12597" max="12597" width="85.7109375" customWidth="1"/>
    <col min="12598" max="12598" width="7.5703125" customWidth="1"/>
    <col min="12599" max="12599" width="20.5703125" customWidth="1"/>
    <col min="12600" max="12600" width="85.7109375" customWidth="1"/>
    <col min="12601" max="12601" width="7.5703125" customWidth="1"/>
    <col min="12602" max="12602" width="20.5703125" customWidth="1"/>
    <col min="12603" max="12603" width="85.7109375" customWidth="1"/>
    <col min="12604" max="12604" width="7.5703125" customWidth="1"/>
    <col min="12605" max="12605" width="20.5703125" customWidth="1"/>
    <col min="12606" max="12606" width="85.7109375" customWidth="1"/>
    <col min="12607" max="12607" width="7.5703125" customWidth="1"/>
    <col min="12608" max="12608" width="20.5703125" customWidth="1"/>
    <col min="12609" max="12609" width="85.7109375" customWidth="1"/>
    <col min="12610" max="12610" width="7.5703125" customWidth="1"/>
    <col min="12611" max="12611" width="20.5703125" customWidth="1"/>
    <col min="12612" max="12612" width="85.7109375" customWidth="1"/>
    <col min="12613" max="12613" width="7.5703125" customWidth="1"/>
    <col min="12614" max="12614" width="20.5703125" customWidth="1"/>
    <col min="12615" max="12615" width="85.7109375" customWidth="1"/>
    <col min="12616" max="12616" width="7.5703125" customWidth="1"/>
    <col min="12617" max="12617" width="20.5703125" customWidth="1"/>
    <col min="12618" max="12618" width="85.7109375" customWidth="1"/>
    <col min="12619" max="12619" width="7.5703125" customWidth="1"/>
    <col min="12620" max="12620" width="20.5703125" customWidth="1"/>
    <col min="12621" max="12621" width="85.7109375" customWidth="1"/>
    <col min="12622" max="12622" width="7.5703125" customWidth="1"/>
    <col min="12623" max="12623" width="20.5703125" customWidth="1"/>
    <col min="12801" max="12801" width="10.7109375" customWidth="1"/>
    <col min="12802" max="12802" width="12.7109375" customWidth="1"/>
    <col min="12803" max="12803" width="14.5703125" customWidth="1"/>
    <col min="12804" max="12804" width="13.85546875" customWidth="1"/>
    <col min="12805" max="12806" width="12.85546875" customWidth="1"/>
    <col min="12807" max="12807" width="9.28515625" customWidth="1"/>
    <col min="12808" max="12808" width="23" customWidth="1"/>
    <col min="12809" max="12813" width="14.5703125" customWidth="1"/>
    <col min="12814" max="12814" width="85.7109375" customWidth="1"/>
    <col min="12815" max="12815" width="7.5703125" customWidth="1"/>
    <col min="12816" max="12816" width="20.5703125" customWidth="1"/>
    <col min="12817" max="12817" width="85.7109375" customWidth="1"/>
    <col min="12818" max="12818" width="7.5703125" customWidth="1"/>
    <col min="12819" max="12819" width="20.5703125" customWidth="1"/>
    <col min="12820" max="12820" width="85.7109375" customWidth="1"/>
    <col min="12821" max="12821" width="7.5703125" customWidth="1"/>
    <col min="12822" max="12822" width="20.5703125" customWidth="1"/>
    <col min="12823" max="12823" width="85.7109375" customWidth="1"/>
    <col min="12824" max="12824" width="7.5703125" customWidth="1"/>
    <col min="12825" max="12825" width="20.5703125" customWidth="1"/>
    <col min="12826" max="12826" width="85.7109375" customWidth="1"/>
    <col min="12827" max="12827" width="7.5703125" customWidth="1"/>
    <col min="12828" max="12828" width="20.5703125" customWidth="1"/>
    <col min="12829" max="12829" width="85.7109375" customWidth="1"/>
    <col min="12830" max="12830" width="7.5703125" customWidth="1"/>
    <col min="12831" max="12831" width="20.5703125" customWidth="1"/>
    <col min="12832" max="12832" width="85.7109375" customWidth="1"/>
    <col min="12833" max="12833" width="7.5703125" customWidth="1"/>
    <col min="12834" max="12834" width="20.5703125" customWidth="1"/>
    <col min="12835" max="12835" width="85.7109375" customWidth="1"/>
    <col min="12836" max="12836" width="7.5703125" customWidth="1"/>
    <col min="12837" max="12837" width="20.5703125" customWidth="1"/>
    <col min="12838" max="12838" width="85.7109375" customWidth="1"/>
    <col min="12839" max="12839" width="7.5703125" customWidth="1"/>
    <col min="12840" max="12840" width="20.5703125" customWidth="1"/>
    <col min="12841" max="12841" width="85.7109375" customWidth="1"/>
    <col min="12842" max="12842" width="7.5703125" customWidth="1"/>
    <col min="12843" max="12843" width="20.5703125" customWidth="1"/>
    <col min="12844" max="12844" width="85.7109375" customWidth="1"/>
    <col min="12845" max="12845" width="7.5703125" customWidth="1"/>
    <col min="12846" max="12846" width="20.5703125" customWidth="1"/>
    <col min="12847" max="12847" width="85.7109375" customWidth="1"/>
    <col min="12848" max="12848" width="7.5703125" customWidth="1"/>
    <col min="12849" max="12849" width="20.5703125" customWidth="1"/>
    <col min="12850" max="12850" width="85.7109375" customWidth="1"/>
    <col min="12851" max="12851" width="7.5703125" customWidth="1"/>
    <col min="12852" max="12852" width="20.5703125" customWidth="1"/>
    <col min="12853" max="12853" width="85.7109375" customWidth="1"/>
    <col min="12854" max="12854" width="7.5703125" customWidth="1"/>
    <col min="12855" max="12855" width="20.5703125" customWidth="1"/>
    <col min="12856" max="12856" width="85.7109375" customWidth="1"/>
    <col min="12857" max="12857" width="7.5703125" customWidth="1"/>
    <col min="12858" max="12858" width="20.5703125" customWidth="1"/>
    <col min="12859" max="12859" width="85.7109375" customWidth="1"/>
    <col min="12860" max="12860" width="7.5703125" customWidth="1"/>
    <col min="12861" max="12861" width="20.5703125" customWidth="1"/>
    <col min="12862" max="12862" width="85.7109375" customWidth="1"/>
    <col min="12863" max="12863" width="7.5703125" customWidth="1"/>
    <col min="12864" max="12864" width="20.5703125" customWidth="1"/>
    <col min="12865" max="12865" width="85.7109375" customWidth="1"/>
    <col min="12866" max="12866" width="7.5703125" customWidth="1"/>
    <col min="12867" max="12867" width="20.5703125" customWidth="1"/>
    <col min="12868" max="12868" width="85.7109375" customWidth="1"/>
    <col min="12869" max="12869" width="7.5703125" customWidth="1"/>
    <col min="12870" max="12870" width="20.5703125" customWidth="1"/>
    <col min="12871" max="12871" width="85.7109375" customWidth="1"/>
    <col min="12872" max="12872" width="7.5703125" customWidth="1"/>
    <col min="12873" max="12873" width="20.5703125" customWidth="1"/>
    <col min="12874" max="12874" width="85.7109375" customWidth="1"/>
    <col min="12875" max="12875" width="7.5703125" customWidth="1"/>
    <col min="12876" max="12876" width="20.5703125" customWidth="1"/>
    <col min="12877" max="12877" width="85.7109375" customWidth="1"/>
    <col min="12878" max="12878" width="7.5703125" customWidth="1"/>
    <col min="12879" max="12879" width="20.5703125" customWidth="1"/>
    <col min="13057" max="13057" width="10.7109375" customWidth="1"/>
    <col min="13058" max="13058" width="12.7109375" customWidth="1"/>
    <col min="13059" max="13059" width="14.5703125" customWidth="1"/>
    <col min="13060" max="13060" width="13.85546875" customWidth="1"/>
    <col min="13061" max="13062" width="12.85546875" customWidth="1"/>
    <col min="13063" max="13063" width="9.28515625" customWidth="1"/>
    <col min="13064" max="13064" width="23" customWidth="1"/>
    <col min="13065" max="13069" width="14.5703125" customWidth="1"/>
    <col min="13070" max="13070" width="85.7109375" customWidth="1"/>
    <col min="13071" max="13071" width="7.5703125" customWidth="1"/>
    <col min="13072" max="13072" width="20.5703125" customWidth="1"/>
    <col min="13073" max="13073" width="85.7109375" customWidth="1"/>
    <col min="13074" max="13074" width="7.5703125" customWidth="1"/>
    <col min="13075" max="13075" width="20.5703125" customWidth="1"/>
    <col min="13076" max="13076" width="85.7109375" customWidth="1"/>
    <col min="13077" max="13077" width="7.5703125" customWidth="1"/>
    <col min="13078" max="13078" width="20.5703125" customWidth="1"/>
    <col min="13079" max="13079" width="85.7109375" customWidth="1"/>
    <col min="13080" max="13080" width="7.5703125" customWidth="1"/>
    <col min="13081" max="13081" width="20.5703125" customWidth="1"/>
    <col min="13082" max="13082" width="85.7109375" customWidth="1"/>
    <col min="13083" max="13083" width="7.5703125" customWidth="1"/>
    <col min="13084" max="13084" width="20.5703125" customWidth="1"/>
    <col min="13085" max="13085" width="85.7109375" customWidth="1"/>
    <col min="13086" max="13086" width="7.5703125" customWidth="1"/>
    <col min="13087" max="13087" width="20.5703125" customWidth="1"/>
    <col min="13088" max="13088" width="85.7109375" customWidth="1"/>
    <col min="13089" max="13089" width="7.5703125" customWidth="1"/>
    <col min="13090" max="13090" width="20.5703125" customWidth="1"/>
    <col min="13091" max="13091" width="85.7109375" customWidth="1"/>
    <col min="13092" max="13092" width="7.5703125" customWidth="1"/>
    <col min="13093" max="13093" width="20.5703125" customWidth="1"/>
    <col min="13094" max="13094" width="85.7109375" customWidth="1"/>
    <col min="13095" max="13095" width="7.5703125" customWidth="1"/>
    <col min="13096" max="13096" width="20.5703125" customWidth="1"/>
    <col min="13097" max="13097" width="85.7109375" customWidth="1"/>
    <col min="13098" max="13098" width="7.5703125" customWidth="1"/>
    <col min="13099" max="13099" width="20.5703125" customWidth="1"/>
    <col min="13100" max="13100" width="85.7109375" customWidth="1"/>
    <col min="13101" max="13101" width="7.5703125" customWidth="1"/>
    <col min="13102" max="13102" width="20.5703125" customWidth="1"/>
    <col min="13103" max="13103" width="85.7109375" customWidth="1"/>
    <col min="13104" max="13104" width="7.5703125" customWidth="1"/>
    <col min="13105" max="13105" width="20.5703125" customWidth="1"/>
    <col min="13106" max="13106" width="85.7109375" customWidth="1"/>
    <col min="13107" max="13107" width="7.5703125" customWidth="1"/>
    <col min="13108" max="13108" width="20.5703125" customWidth="1"/>
    <col min="13109" max="13109" width="85.7109375" customWidth="1"/>
    <col min="13110" max="13110" width="7.5703125" customWidth="1"/>
    <col min="13111" max="13111" width="20.5703125" customWidth="1"/>
    <col min="13112" max="13112" width="85.7109375" customWidth="1"/>
    <col min="13113" max="13113" width="7.5703125" customWidth="1"/>
    <col min="13114" max="13114" width="20.5703125" customWidth="1"/>
    <col min="13115" max="13115" width="85.7109375" customWidth="1"/>
    <col min="13116" max="13116" width="7.5703125" customWidth="1"/>
    <col min="13117" max="13117" width="20.5703125" customWidth="1"/>
    <col min="13118" max="13118" width="85.7109375" customWidth="1"/>
    <col min="13119" max="13119" width="7.5703125" customWidth="1"/>
    <col min="13120" max="13120" width="20.5703125" customWidth="1"/>
    <col min="13121" max="13121" width="85.7109375" customWidth="1"/>
    <col min="13122" max="13122" width="7.5703125" customWidth="1"/>
    <col min="13123" max="13123" width="20.5703125" customWidth="1"/>
    <col min="13124" max="13124" width="85.7109375" customWidth="1"/>
    <col min="13125" max="13125" width="7.5703125" customWidth="1"/>
    <col min="13126" max="13126" width="20.5703125" customWidth="1"/>
    <col min="13127" max="13127" width="85.7109375" customWidth="1"/>
    <col min="13128" max="13128" width="7.5703125" customWidth="1"/>
    <col min="13129" max="13129" width="20.5703125" customWidth="1"/>
    <col min="13130" max="13130" width="85.7109375" customWidth="1"/>
    <col min="13131" max="13131" width="7.5703125" customWidth="1"/>
    <col min="13132" max="13132" width="20.5703125" customWidth="1"/>
    <col min="13133" max="13133" width="85.7109375" customWidth="1"/>
    <col min="13134" max="13134" width="7.5703125" customWidth="1"/>
    <col min="13135" max="13135" width="20.5703125" customWidth="1"/>
    <col min="13313" max="13313" width="10.7109375" customWidth="1"/>
    <col min="13314" max="13314" width="12.7109375" customWidth="1"/>
    <col min="13315" max="13315" width="14.5703125" customWidth="1"/>
    <col min="13316" max="13316" width="13.85546875" customWidth="1"/>
    <col min="13317" max="13318" width="12.85546875" customWidth="1"/>
    <col min="13319" max="13319" width="9.28515625" customWidth="1"/>
    <col min="13320" max="13320" width="23" customWidth="1"/>
    <col min="13321" max="13325" width="14.5703125" customWidth="1"/>
    <col min="13326" max="13326" width="85.7109375" customWidth="1"/>
    <col min="13327" max="13327" width="7.5703125" customWidth="1"/>
    <col min="13328" max="13328" width="20.5703125" customWidth="1"/>
    <col min="13329" max="13329" width="85.7109375" customWidth="1"/>
    <col min="13330" max="13330" width="7.5703125" customWidth="1"/>
    <col min="13331" max="13331" width="20.5703125" customWidth="1"/>
    <col min="13332" max="13332" width="85.7109375" customWidth="1"/>
    <col min="13333" max="13333" width="7.5703125" customWidth="1"/>
    <col min="13334" max="13334" width="20.5703125" customWidth="1"/>
    <col min="13335" max="13335" width="85.7109375" customWidth="1"/>
    <col min="13336" max="13336" width="7.5703125" customWidth="1"/>
    <col min="13337" max="13337" width="20.5703125" customWidth="1"/>
    <col min="13338" max="13338" width="85.7109375" customWidth="1"/>
    <col min="13339" max="13339" width="7.5703125" customWidth="1"/>
    <col min="13340" max="13340" width="20.5703125" customWidth="1"/>
    <col min="13341" max="13341" width="85.7109375" customWidth="1"/>
    <col min="13342" max="13342" width="7.5703125" customWidth="1"/>
    <col min="13343" max="13343" width="20.5703125" customWidth="1"/>
    <col min="13344" max="13344" width="85.7109375" customWidth="1"/>
    <col min="13345" max="13345" width="7.5703125" customWidth="1"/>
    <col min="13346" max="13346" width="20.5703125" customWidth="1"/>
    <col min="13347" max="13347" width="85.7109375" customWidth="1"/>
    <col min="13348" max="13348" width="7.5703125" customWidth="1"/>
    <col min="13349" max="13349" width="20.5703125" customWidth="1"/>
    <col min="13350" max="13350" width="85.7109375" customWidth="1"/>
    <col min="13351" max="13351" width="7.5703125" customWidth="1"/>
    <col min="13352" max="13352" width="20.5703125" customWidth="1"/>
    <col min="13353" max="13353" width="85.7109375" customWidth="1"/>
    <col min="13354" max="13354" width="7.5703125" customWidth="1"/>
    <col min="13355" max="13355" width="20.5703125" customWidth="1"/>
    <col min="13356" max="13356" width="85.7109375" customWidth="1"/>
    <col min="13357" max="13357" width="7.5703125" customWidth="1"/>
    <col min="13358" max="13358" width="20.5703125" customWidth="1"/>
    <col min="13359" max="13359" width="85.7109375" customWidth="1"/>
    <col min="13360" max="13360" width="7.5703125" customWidth="1"/>
    <col min="13361" max="13361" width="20.5703125" customWidth="1"/>
    <col min="13362" max="13362" width="85.7109375" customWidth="1"/>
    <col min="13363" max="13363" width="7.5703125" customWidth="1"/>
    <col min="13364" max="13364" width="20.5703125" customWidth="1"/>
    <col min="13365" max="13365" width="85.7109375" customWidth="1"/>
    <col min="13366" max="13366" width="7.5703125" customWidth="1"/>
    <col min="13367" max="13367" width="20.5703125" customWidth="1"/>
    <col min="13368" max="13368" width="85.7109375" customWidth="1"/>
    <col min="13369" max="13369" width="7.5703125" customWidth="1"/>
    <col min="13370" max="13370" width="20.5703125" customWidth="1"/>
    <col min="13371" max="13371" width="85.7109375" customWidth="1"/>
    <col min="13372" max="13372" width="7.5703125" customWidth="1"/>
    <col min="13373" max="13373" width="20.5703125" customWidth="1"/>
    <col min="13374" max="13374" width="85.7109375" customWidth="1"/>
    <col min="13375" max="13375" width="7.5703125" customWidth="1"/>
    <col min="13376" max="13376" width="20.5703125" customWidth="1"/>
    <col min="13377" max="13377" width="85.7109375" customWidth="1"/>
    <col min="13378" max="13378" width="7.5703125" customWidth="1"/>
    <col min="13379" max="13379" width="20.5703125" customWidth="1"/>
    <col min="13380" max="13380" width="85.7109375" customWidth="1"/>
    <col min="13381" max="13381" width="7.5703125" customWidth="1"/>
    <col min="13382" max="13382" width="20.5703125" customWidth="1"/>
    <col min="13383" max="13383" width="85.7109375" customWidth="1"/>
    <col min="13384" max="13384" width="7.5703125" customWidth="1"/>
    <col min="13385" max="13385" width="20.5703125" customWidth="1"/>
    <col min="13386" max="13386" width="85.7109375" customWidth="1"/>
    <col min="13387" max="13387" width="7.5703125" customWidth="1"/>
    <col min="13388" max="13388" width="20.5703125" customWidth="1"/>
    <col min="13389" max="13389" width="85.7109375" customWidth="1"/>
    <col min="13390" max="13390" width="7.5703125" customWidth="1"/>
    <col min="13391" max="13391" width="20.5703125" customWidth="1"/>
    <col min="13569" max="13569" width="10.7109375" customWidth="1"/>
    <col min="13570" max="13570" width="12.7109375" customWidth="1"/>
    <col min="13571" max="13571" width="14.5703125" customWidth="1"/>
    <col min="13572" max="13572" width="13.85546875" customWidth="1"/>
    <col min="13573" max="13574" width="12.85546875" customWidth="1"/>
    <col min="13575" max="13575" width="9.28515625" customWidth="1"/>
    <col min="13576" max="13576" width="23" customWidth="1"/>
    <col min="13577" max="13581" width="14.5703125" customWidth="1"/>
    <col min="13582" max="13582" width="85.7109375" customWidth="1"/>
    <col min="13583" max="13583" width="7.5703125" customWidth="1"/>
    <col min="13584" max="13584" width="20.5703125" customWidth="1"/>
    <col min="13585" max="13585" width="85.7109375" customWidth="1"/>
    <col min="13586" max="13586" width="7.5703125" customWidth="1"/>
    <col min="13587" max="13587" width="20.5703125" customWidth="1"/>
    <col min="13588" max="13588" width="85.7109375" customWidth="1"/>
    <col min="13589" max="13589" width="7.5703125" customWidth="1"/>
    <col min="13590" max="13590" width="20.5703125" customWidth="1"/>
    <col min="13591" max="13591" width="85.7109375" customWidth="1"/>
    <col min="13592" max="13592" width="7.5703125" customWidth="1"/>
    <col min="13593" max="13593" width="20.5703125" customWidth="1"/>
    <col min="13594" max="13594" width="85.7109375" customWidth="1"/>
    <col min="13595" max="13595" width="7.5703125" customWidth="1"/>
    <col min="13596" max="13596" width="20.5703125" customWidth="1"/>
    <col min="13597" max="13597" width="85.7109375" customWidth="1"/>
    <col min="13598" max="13598" width="7.5703125" customWidth="1"/>
    <col min="13599" max="13599" width="20.5703125" customWidth="1"/>
    <col min="13600" max="13600" width="85.7109375" customWidth="1"/>
    <col min="13601" max="13601" width="7.5703125" customWidth="1"/>
    <col min="13602" max="13602" width="20.5703125" customWidth="1"/>
    <col min="13603" max="13603" width="85.7109375" customWidth="1"/>
    <col min="13604" max="13604" width="7.5703125" customWidth="1"/>
    <col min="13605" max="13605" width="20.5703125" customWidth="1"/>
    <col min="13606" max="13606" width="85.7109375" customWidth="1"/>
    <col min="13607" max="13607" width="7.5703125" customWidth="1"/>
    <col min="13608" max="13608" width="20.5703125" customWidth="1"/>
    <col min="13609" max="13609" width="85.7109375" customWidth="1"/>
    <col min="13610" max="13610" width="7.5703125" customWidth="1"/>
    <col min="13611" max="13611" width="20.5703125" customWidth="1"/>
    <col min="13612" max="13612" width="85.7109375" customWidth="1"/>
    <col min="13613" max="13613" width="7.5703125" customWidth="1"/>
    <col min="13614" max="13614" width="20.5703125" customWidth="1"/>
    <col min="13615" max="13615" width="85.7109375" customWidth="1"/>
    <col min="13616" max="13616" width="7.5703125" customWidth="1"/>
    <col min="13617" max="13617" width="20.5703125" customWidth="1"/>
    <col min="13618" max="13618" width="85.7109375" customWidth="1"/>
    <col min="13619" max="13619" width="7.5703125" customWidth="1"/>
    <col min="13620" max="13620" width="20.5703125" customWidth="1"/>
    <col min="13621" max="13621" width="85.7109375" customWidth="1"/>
    <col min="13622" max="13622" width="7.5703125" customWidth="1"/>
    <col min="13623" max="13623" width="20.5703125" customWidth="1"/>
    <col min="13624" max="13624" width="85.7109375" customWidth="1"/>
    <col min="13625" max="13625" width="7.5703125" customWidth="1"/>
    <col min="13626" max="13626" width="20.5703125" customWidth="1"/>
    <col min="13627" max="13627" width="85.7109375" customWidth="1"/>
    <col min="13628" max="13628" width="7.5703125" customWidth="1"/>
    <col min="13629" max="13629" width="20.5703125" customWidth="1"/>
    <col min="13630" max="13630" width="85.7109375" customWidth="1"/>
    <col min="13631" max="13631" width="7.5703125" customWidth="1"/>
    <col min="13632" max="13632" width="20.5703125" customWidth="1"/>
    <col min="13633" max="13633" width="85.7109375" customWidth="1"/>
    <col min="13634" max="13634" width="7.5703125" customWidth="1"/>
    <col min="13635" max="13635" width="20.5703125" customWidth="1"/>
    <col min="13636" max="13636" width="85.7109375" customWidth="1"/>
    <col min="13637" max="13637" width="7.5703125" customWidth="1"/>
    <col min="13638" max="13638" width="20.5703125" customWidth="1"/>
    <col min="13639" max="13639" width="85.7109375" customWidth="1"/>
    <col min="13640" max="13640" width="7.5703125" customWidth="1"/>
    <col min="13641" max="13641" width="20.5703125" customWidth="1"/>
    <col min="13642" max="13642" width="85.7109375" customWidth="1"/>
    <col min="13643" max="13643" width="7.5703125" customWidth="1"/>
    <col min="13644" max="13644" width="20.5703125" customWidth="1"/>
    <col min="13645" max="13645" width="85.7109375" customWidth="1"/>
    <col min="13646" max="13646" width="7.5703125" customWidth="1"/>
    <col min="13647" max="13647" width="20.5703125" customWidth="1"/>
    <col min="13825" max="13825" width="10.7109375" customWidth="1"/>
    <col min="13826" max="13826" width="12.7109375" customWidth="1"/>
    <col min="13827" max="13827" width="14.5703125" customWidth="1"/>
    <col min="13828" max="13828" width="13.85546875" customWidth="1"/>
    <col min="13829" max="13830" width="12.85546875" customWidth="1"/>
    <col min="13831" max="13831" width="9.28515625" customWidth="1"/>
    <col min="13832" max="13832" width="23" customWidth="1"/>
    <col min="13833" max="13837" width="14.5703125" customWidth="1"/>
    <col min="13838" max="13838" width="85.7109375" customWidth="1"/>
    <col min="13839" max="13839" width="7.5703125" customWidth="1"/>
    <col min="13840" max="13840" width="20.5703125" customWidth="1"/>
    <col min="13841" max="13841" width="85.7109375" customWidth="1"/>
    <col min="13842" max="13842" width="7.5703125" customWidth="1"/>
    <col min="13843" max="13843" width="20.5703125" customWidth="1"/>
    <col min="13844" max="13844" width="85.7109375" customWidth="1"/>
    <col min="13845" max="13845" width="7.5703125" customWidth="1"/>
    <col min="13846" max="13846" width="20.5703125" customWidth="1"/>
    <col min="13847" max="13847" width="85.7109375" customWidth="1"/>
    <col min="13848" max="13848" width="7.5703125" customWidth="1"/>
    <col min="13849" max="13849" width="20.5703125" customWidth="1"/>
    <col min="13850" max="13850" width="85.7109375" customWidth="1"/>
    <col min="13851" max="13851" width="7.5703125" customWidth="1"/>
    <col min="13852" max="13852" width="20.5703125" customWidth="1"/>
    <col min="13853" max="13853" width="85.7109375" customWidth="1"/>
    <col min="13854" max="13854" width="7.5703125" customWidth="1"/>
    <col min="13855" max="13855" width="20.5703125" customWidth="1"/>
    <col min="13856" max="13856" width="85.7109375" customWidth="1"/>
    <col min="13857" max="13857" width="7.5703125" customWidth="1"/>
    <col min="13858" max="13858" width="20.5703125" customWidth="1"/>
    <col min="13859" max="13859" width="85.7109375" customWidth="1"/>
    <col min="13860" max="13860" width="7.5703125" customWidth="1"/>
    <col min="13861" max="13861" width="20.5703125" customWidth="1"/>
    <col min="13862" max="13862" width="85.7109375" customWidth="1"/>
    <col min="13863" max="13863" width="7.5703125" customWidth="1"/>
    <col min="13864" max="13864" width="20.5703125" customWidth="1"/>
    <col min="13865" max="13865" width="85.7109375" customWidth="1"/>
    <col min="13866" max="13866" width="7.5703125" customWidth="1"/>
    <col min="13867" max="13867" width="20.5703125" customWidth="1"/>
    <col min="13868" max="13868" width="85.7109375" customWidth="1"/>
    <col min="13869" max="13869" width="7.5703125" customWidth="1"/>
    <col min="13870" max="13870" width="20.5703125" customWidth="1"/>
    <col min="13871" max="13871" width="85.7109375" customWidth="1"/>
    <col min="13872" max="13872" width="7.5703125" customWidth="1"/>
    <col min="13873" max="13873" width="20.5703125" customWidth="1"/>
    <col min="13874" max="13874" width="85.7109375" customWidth="1"/>
    <col min="13875" max="13875" width="7.5703125" customWidth="1"/>
    <col min="13876" max="13876" width="20.5703125" customWidth="1"/>
    <col min="13877" max="13877" width="85.7109375" customWidth="1"/>
    <col min="13878" max="13878" width="7.5703125" customWidth="1"/>
    <col min="13879" max="13879" width="20.5703125" customWidth="1"/>
    <col min="13880" max="13880" width="85.7109375" customWidth="1"/>
    <col min="13881" max="13881" width="7.5703125" customWidth="1"/>
    <col min="13882" max="13882" width="20.5703125" customWidth="1"/>
    <col min="13883" max="13883" width="85.7109375" customWidth="1"/>
    <col min="13884" max="13884" width="7.5703125" customWidth="1"/>
    <col min="13885" max="13885" width="20.5703125" customWidth="1"/>
    <col min="13886" max="13886" width="85.7109375" customWidth="1"/>
    <col min="13887" max="13887" width="7.5703125" customWidth="1"/>
    <col min="13888" max="13888" width="20.5703125" customWidth="1"/>
    <col min="13889" max="13889" width="85.7109375" customWidth="1"/>
    <col min="13890" max="13890" width="7.5703125" customWidth="1"/>
    <col min="13891" max="13891" width="20.5703125" customWidth="1"/>
    <col min="13892" max="13892" width="85.7109375" customWidth="1"/>
    <col min="13893" max="13893" width="7.5703125" customWidth="1"/>
    <col min="13894" max="13894" width="20.5703125" customWidth="1"/>
    <col min="13895" max="13895" width="85.7109375" customWidth="1"/>
    <col min="13896" max="13896" width="7.5703125" customWidth="1"/>
    <col min="13897" max="13897" width="20.5703125" customWidth="1"/>
    <col min="13898" max="13898" width="85.7109375" customWidth="1"/>
    <col min="13899" max="13899" width="7.5703125" customWidth="1"/>
    <col min="13900" max="13900" width="20.5703125" customWidth="1"/>
    <col min="13901" max="13901" width="85.7109375" customWidth="1"/>
    <col min="13902" max="13902" width="7.5703125" customWidth="1"/>
    <col min="13903" max="13903" width="20.5703125" customWidth="1"/>
    <col min="14081" max="14081" width="10.7109375" customWidth="1"/>
    <col min="14082" max="14082" width="12.7109375" customWidth="1"/>
    <col min="14083" max="14083" width="14.5703125" customWidth="1"/>
    <col min="14084" max="14084" width="13.85546875" customWidth="1"/>
    <col min="14085" max="14086" width="12.85546875" customWidth="1"/>
    <col min="14087" max="14087" width="9.28515625" customWidth="1"/>
    <col min="14088" max="14088" width="23" customWidth="1"/>
    <col min="14089" max="14093" width="14.5703125" customWidth="1"/>
    <col min="14094" max="14094" width="85.7109375" customWidth="1"/>
    <col min="14095" max="14095" width="7.5703125" customWidth="1"/>
    <col min="14096" max="14096" width="20.5703125" customWidth="1"/>
    <col min="14097" max="14097" width="85.7109375" customWidth="1"/>
    <col min="14098" max="14098" width="7.5703125" customWidth="1"/>
    <col min="14099" max="14099" width="20.5703125" customWidth="1"/>
    <col min="14100" max="14100" width="85.7109375" customWidth="1"/>
    <col min="14101" max="14101" width="7.5703125" customWidth="1"/>
    <col min="14102" max="14102" width="20.5703125" customWidth="1"/>
    <col min="14103" max="14103" width="85.7109375" customWidth="1"/>
    <col min="14104" max="14104" width="7.5703125" customWidth="1"/>
    <col min="14105" max="14105" width="20.5703125" customWidth="1"/>
    <col min="14106" max="14106" width="85.7109375" customWidth="1"/>
    <col min="14107" max="14107" width="7.5703125" customWidth="1"/>
    <col min="14108" max="14108" width="20.5703125" customWidth="1"/>
    <col min="14109" max="14109" width="85.7109375" customWidth="1"/>
    <col min="14110" max="14110" width="7.5703125" customWidth="1"/>
    <col min="14111" max="14111" width="20.5703125" customWidth="1"/>
    <col min="14112" max="14112" width="85.7109375" customWidth="1"/>
    <col min="14113" max="14113" width="7.5703125" customWidth="1"/>
    <col min="14114" max="14114" width="20.5703125" customWidth="1"/>
    <col min="14115" max="14115" width="85.7109375" customWidth="1"/>
    <col min="14116" max="14116" width="7.5703125" customWidth="1"/>
    <col min="14117" max="14117" width="20.5703125" customWidth="1"/>
    <col min="14118" max="14118" width="85.7109375" customWidth="1"/>
    <col min="14119" max="14119" width="7.5703125" customWidth="1"/>
    <col min="14120" max="14120" width="20.5703125" customWidth="1"/>
    <col min="14121" max="14121" width="85.7109375" customWidth="1"/>
    <col min="14122" max="14122" width="7.5703125" customWidth="1"/>
    <col min="14123" max="14123" width="20.5703125" customWidth="1"/>
    <col min="14124" max="14124" width="85.7109375" customWidth="1"/>
    <col min="14125" max="14125" width="7.5703125" customWidth="1"/>
    <col min="14126" max="14126" width="20.5703125" customWidth="1"/>
    <col min="14127" max="14127" width="85.7109375" customWidth="1"/>
    <col min="14128" max="14128" width="7.5703125" customWidth="1"/>
    <col min="14129" max="14129" width="20.5703125" customWidth="1"/>
    <col min="14130" max="14130" width="85.7109375" customWidth="1"/>
    <col min="14131" max="14131" width="7.5703125" customWidth="1"/>
    <col min="14132" max="14132" width="20.5703125" customWidth="1"/>
    <col min="14133" max="14133" width="85.7109375" customWidth="1"/>
    <col min="14134" max="14134" width="7.5703125" customWidth="1"/>
    <col min="14135" max="14135" width="20.5703125" customWidth="1"/>
    <col min="14136" max="14136" width="85.7109375" customWidth="1"/>
    <col min="14137" max="14137" width="7.5703125" customWidth="1"/>
    <col min="14138" max="14138" width="20.5703125" customWidth="1"/>
    <col min="14139" max="14139" width="85.7109375" customWidth="1"/>
    <col min="14140" max="14140" width="7.5703125" customWidth="1"/>
    <col min="14141" max="14141" width="20.5703125" customWidth="1"/>
    <col min="14142" max="14142" width="85.7109375" customWidth="1"/>
    <col min="14143" max="14143" width="7.5703125" customWidth="1"/>
    <col min="14144" max="14144" width="20.5703125" customWidth="1"/>
    <col min="14145" max="14145" width="85.7109375" customWidth="1"/>
    <col min="14146" max="14146" width="7.5703125" customWidth="1"/>
    <col min="14147" max="14147" width="20.5703125" customWidth="1"/>
    <col min="14148" max="14148" width="85.7109375" customWidth="1"/>
    <col min="14149" max="14149" width="7.5703125" customWidth="1"/>
    <col min="14150" max="14150" width="20.5703125" customWidth="1"/>
    <col min="14151" max="14151" width="85.7109375" customWidth="1"/>
    <col min="14152" max="14152" width="7.5703125" customWidth="1"/>
    <col min="14153" max="14153" width="20.5703125" customWidth="1"/>
    <col min="14154" max="14154" width="85.7109375" customWidth="1"/>
    <col min="14155" max="14155" width="7.5703125" customWidth="1"/>
    <col min="14156" max="14156" width="20.5703125" customWidth="1"/>
    <col min="14157" max="14157" width="85.7109375" customWidth="1"/>
    <col min="14158" max="14158" width="7.5703125" customWidth="1"/>
    <col min="14159" max="14159" width="20.5703125" customWidth="1"/>
    <col min="14337" max="14337" width="10.7109375" customWidth="1"/>
    <col min="14338" max="14338" width="12.7109375" customWidth="1"/>
    <col min="14339" max="14339" width="14.5703125" customWidth="1"/>
    <col min="14340" max="14340" width="13.85546875" customWidth="1"/>
    <col min="14341" max="14342" width="12.85546875" customWidth="1"/>
    <col min="14343" max="14343" width="9.28515625" customWidth="1"/>
    <col min="14344" max="14344" width="23" customWidth="1"/>
    <col min="14345" max="14349" width="14.5703125" customWidth="1"/>
    <col min="14350" max="14350" width="85.7109375" customWidth="1"/>
    <col min="14351" max="14351" width="7.5703125" customWidth="1"/>
    <col min="14352" max="14352" width="20.5703125" customWidth="1"/>
    <col min="14353" max="14353" width="85.7109375" customWidth="1"/>
    <col min="14354" max="14354" width="7.5703125" customWidth="1"/>
    <col min="14355" max="14355" width="20.5703125" customWidth="1"/>
    <col min="14356" max="14356" width="85.7109375" customWidth="1"/>
    <col min="14357" max="14357" width="7.5703125" customWidth="1"/>
    <col min="14358" max="14358" width="20.5703125" customWidth="1"/>
    <col min="14359" max="14359" width="85.7109375" customWidth="1"/>
    <col min="14360" max="14360" width="7.5703125" customWidth="1"/>
    <col min="14361" max="14361" width="20.5703125" customWidth="1"/>
    <col min="14362" max="14362" width="85.7109375" customWidth="1"/>
    <col min="14363" max="14363" width="7.5703125" customWidth="1"/>
    <col min="14364" max="14364" width="20.5703125" customWidth="1"/>
    <col min="14365" max="14365" width="85.7109375" customWidth="1"/>
    <col min="14366" max="14366" width="7.5703125" customWidth="1"/>
    <col min="14367" max="14367" width="20.5703125" customWidth="1"/>
    <col min="14368" max="14368" width="85.7109375" customWidth="1"/>
    <col min="14369" max="14369" width="7.5703125" customWidth="1"/>
    <col min="14370" max="14370" width="20.5703125" customWidth="1"/>
    <col min="14371" max="14371" width="85.7109375" customWidth="1"/>
    <col min="14372" max="14372" width="7.5703125" customWidth="1"/>
    <col min="14373" max="14373" width="20.5703125" customWidth="1"/>
    <col min="14374" max="14374" width="85.7109375" customWidth="1"/>
    <col min="14375" max="14375" width="7.5703125" customWidth="1"/>
    <col min="14376" max="14376" width="20.5703125" customWidth="1"/>
    <col min="14377" max="14377" width="85.7109375" customWidth="1"/>
    <col min="14378" max="14378" width="7.5703125" customWidth="1"/>
    <col min="14379" max="14379" width="20.5703125" customWidth="1"/>
    <col min="14380" max="14380" width="85.7109375" customWidth="1"/>
    <col min="14381" max="14381" width="7.5703125" customWidth="1"/>
    <col min="14382" max="14382" width="20.5703125" customWidth="1"/>
    <col min="14383" max="14383" width="85.7109375" customWidth="1"/>
    <col min="14384" max="14384" width="7.5703125" customWidth="1"/>
    <col min="14385" max="14385" width="20.5703125" customWidth="1"/>
    <col min="14386" max="14386" width="85.7109375" customWidth="1"/>
    <col min="14387" max="14387" width="7.5703125" customWidth="1"/>
    <col min="14388" max="14388" width="20.5703125" customWidth="1"/>
    <col min="14389" max="14389" width="85.7109375" customWidth="1"/>
    <col min="14390" max="14390" width="7.5703125" customWidth="1"/>
    <col min="14391" max="14391" width="20.5703125" customWidth="1"/>
    <col min="14392" max="14392" width="85.7109375" customWidth="1"/>
    <col min="14393" max="14393" width="7.5703125" customWidth="1"/>
    <col min="14394" max="14394" width="20.5703125" customWidth="1"/>
    <col min="14395" max="14395" width="85.7109375" customWidth="1"/>
    <col min="14396" max="14396" width="7.5703125" customWidth="1"/>
    <col min="14397" max="14397" width="20.5703125" customWidth="1"/>
    <col min="14398" max="14398" width="85.7109375" customWidth="1"/>
    <col min="14399" max="14399" width="7.5703125" customWidth="1"/>
    <col min="14400" max="14400" width="20.5703125" customWidth="1"/>
    <col min="14401" max="14401" width="85.7109375" customWidth="1"/>
    <col min="14402" max="14402" width="7.5703125" customWidth="1"/>
    <col min="14403" max="14403" width="20.5703125" customWidth="1"/>
    <col min="14404" max="14404" width="85.7109375" customWidth="1"/>
    <col min="14405" max="14405" width="7.5703125" customWidth="1"/>
    <col min="14406" max="14406" width="20.5703125" customWidth="1"/>
    <col min="14407" max="14407" width="85.7109375" customWidth="1"/>
    <col min="14408" max="14408" width="7.5703125" customWidth="1"/>
    <col min="14409" max="14409" width="20.5703125" customWidth="1"/>
    <col min="14410" max="14410" width="85.7109375" customWidth="1"/>
    <col min="14411" max="14411" width="7.5703125" customWidth="1"/>
    <col min="14412" max="14412" width="20.5703125" customWidth="1"/>
    <col min="14413" max="14413" width="85.7109375" customWidth="1"/>
    <col min="14414" max="14414" width="7.5703125" customWidth="1"/>
    <col min="14415" max="14415" width="20.5703125" customWidth="1"/>
    <col min="14593" max="14593" width="10.7109375" customWidth="1"/>
    <col min="14594" max="14594" width="12.7109375" customWidth="1"/>
    <col min="14595" max="14595" width="14.5703125" customWidth="1"/>
    <col min="14596" max="14596" width="13.85546875" customWidth="1"/>
    <col min="14597" max="14598" width="12.85546875" customWidth="1"/>
    <col min="14599" max="14599" width="9.28515625" customWidth="1"/>
    <col min="14600" max="14600" width="23" customWidth="1"/>
    <col min="14601" max="14605" width="14.5703125" customWidth="1"/>
    <col min="14606" max="14606" width="85.7109375" customWidth="1"/>
    <col min="14607" max="14607" width="7.5703125" customWidth="1"/>
    <col min="14608" max="14608" width="20.5703125" customWidth="1"/>
    <col min="14609" max="14609" width="85.7109375" customWidth="1"/>
    <col min="14610" max="14610" width="7.5703125" customWidth="1"/>
    <col min="14611" max="14611" width="20.5703125" customWidth="1"/>
    <col min="14612" max="14612" width="85.7109375" customWidth="1"/>
    <col min="14613" max="14613" width="7.5703125" customWidth="1"/>
    <col min="14614" max="14614" width="20.5703125" customWidth="1"/>
    <col min="14615" max="14615" width="85.7109375" customWidth="1"/>
    <col min="14616" max="14616" width="7.5703125" customWidth="1"/>
    <col min="14617" max="14617" width="20.5703125" customWidth="1"/>
    <col min="14618" max="14618" width="85.7109375" customWidth="1"/>
    <col min="14619" max="14619" width="7.5703125" customWidth="1"/>
    <col min="14620" max="14620" width="20.5703125" customWidth="1"/>
    <col min="14621" max="14621" width="85.7109375" customWidth="1"/>
    <col min="14622" max="14622" width="7.5703125" customWidth="1"/>
    <col min="14623" max="14623" width="20.5703125" customWidth="1"/>
    <col min="14624" max="14624" width="85.7109375" customWidth="1"/>
    <col min="14625" max="14625" width="7.5703125" customWidth="1"/>
    <col min="14626" max="14626" width="20.5703125" customWidth="1"/>
    <col min="14627" max="14627" width="85.7109375" customWidth="1"/>
    <col min="14628" max="14628" width="7.5703125" customWidth="1"/>
    <col min="14629" max="14629" width="20.5703125" customWidth="1"/>
    <col min="14630" max="14630" width="85.7109375" customWidth="1"/>
    <col min="14631" max="14631" width="7.5703125" customWidth="1"/>
    <col min="14632" max="14632" width="20.5703125" customWidth="1"/>
    <col min="14633" max="14633" width="85.7109375" customWidth="1"/>
    <col min="14634" max="14634" width="7.5703125" customWidth="1"/>
    <col min="14635" max="14635" width="20.5703125" customWidth="1"/>
    <col min="14636" max="14636" width="85.7109375" customWidth="1"/>
    <col min="14637" max="14637" width="7.5703125" customWidth="1"/>
    <col min="14638" max="14638" width="20.5703125" customWidth="1"/>
    <col min="14639" max="14639" width="85.7109375" customWidth="1"/>
    <col min="14640" max="14640" width="7.5703125" customWidth="1"/>
    <col min="14641" max="14641" width="20.5703125" customWidth="1"/>
    <col min="14642" max="14642" width="85.7109375" customWidth="1"/>
    <col min="14643" max="14643" width="7.5703125" customWidth="1"/>
    <col min="14644" max="14644" width="20.5703125" customWidth="1"/>
    <col min="14645" max="14645" width="85.7109375" customWidth="1"/>
    <col min="14646" max="14646" width="7.5703125" customWidth="1"/>
    <col min="14647" max="14647" width="20.5703125" customWidth="1"/>
    <col min="14648" max="14648" width="85.7109375" customWidth="1"/>
    <col min="14649" max="14649" width="7.5703125" customWidth="1"/>
    <col min="14650" max="14650" width="20.5703125" customWidth="1"/>
    <col min="14651" max="14651" width="85.7109375" customWidth="1"/>
    <col min="14652" max="14652" width="7.5703125" customWidth="1"/>
    <col min="14653" max="14653" width="20.5703125" customWidth="1"/>
    <col min="14654" max="14654" width="85.7109375" customWidth="1"/>
    <col min="14655" max="14655" width="7.5703125" customWidth="1"/>
    <col min="14656" max="14656" width="20.5703125" customWidth="1"/>
    <col min="14657" max="14657" width="85.7109375" customWidth="1"/>
    <col min="14658" max="14658" width="7.5703125" customWidth="1"/>
    <col min="14659" max="14659" width="20.5703125" customWidth="1"/>
    <col min="14660" max="14660" width="85.7109375" customWidth="1"/>
    <col min="14661" max="14661" width="7.5703125" customWidth="1"/>
    <col min="14662" max="14662" width="20.5703125" customWidth="1"/>
    <col min="14663" max="14663" width="85.7109375" customWidth="1"/>
    <col min="14664" max="14664" width="7.5703125" customWidth="1"/>
    <col min="14665" max="14665" width="20.5703125" customWidth="1"/>
    <col min="14666" max="14666" width="85.7109375" customWidth="1"/>
    <col min="14667" max="14667" width="7.5703125" customWidth="1"/>
    <col min="14668" max="14668" width="20.5703125" customWidth="1"/>
    <col min="14669" max="14669" width="85.7109375" customWidth="1"/>
    <col min="14670" max="14670" width="7.5703125" customWidth="1"/>
    <col min="14671" max="14671" width="20.5703125" customWidth="1"/>
    <col min="14849" max="14849" width="10.7109375" customWidth="1"/>
    <col min="14850" max="14850" width="12.7109375" customWidth="1"/>
    <col min="14851" max="14851" width="14.5703125" customWidth="1"/>
    <col min="14852" max="14852" width="13.85546875" customWidth="1"/>
    <col min="14853" max="14854" width="12.85546875" customWidth="1"/>
    <col min="14855" max="14855" width="9.28515625" customWidth="1"/>
    <col min="14856" max="14856" width="23" customWidth="1"/>
    <col min="14857" max="14861" width="14.5703125" customWidth="1"/>
    <col min="14862" max="14862" width="85.7109375" customWidth="1"/>
    <col min="14863" max="14863" width="7.5703125" customWidth="1"/>
    <col min="14864" max="14864" width="20.5703125" customWidth="1"/>
    <col min="14865" max="14865" width="85.7109375" customWidth="1"/>
    <col min="14866" max="14866" width="7.5703125" customWidth="1"/>
    <col min="14867" max="14867" width="20.5703125" customWidth="1"/>
    <col min="14868" max="14868" width="85.7109375" customWidth="1"/>
    <col min="14869" max="14869" width="7.5703125" customWidth="1"/>
    <col min="14870" max="14870" width="20.5703125" customWidth="1"/>
    <col min="14871" max="14871" width="85.7109375" customWidth="1"/>
    <col min="14872" max="14872" width="7.5703125" customWidth="1"/>
    <col min="14873" max="14873" width="20.5703125" customWidth="1"/>
    <col min="14874" max="14874" width="85.7109375" customWidth="1"/>
    <col min="14875" max="14875" width="7.5703125" customWidth="1"/>
    <col min="14876" max="14876" width="20.5703125" customWidth="1"/>
    <col min="14877" max="14877" width="85.7109375" customWidth="1"/>
    <col min="14878" max="14878" width="7.5703125" customWidth="1"/>
    <col min="14879" max="14879" width="20.5703125" customWidth="1"/>
    <col min="14880" max="14880" width="85.7109375" customWidth="1"/>
    <col min="14881" max="14881" width="7.5703125" customWidth="1"/>
    <col min="14882" max="14882" width="20.5703125" customWidth="1"/>
    <col min="14883" max="14883" width="85.7109375" customWidth="1"/>
    <col min="14884" max="14884" width="7.5703125" customWidth="1"/>
    <col min="14885" max="14885" width="20.5703125" customWidth="1"/>
    <col min="14886" max="14886" width="85.7109375" customWidth="1"/>
    <col min="14887" max="14887" width="7.5703125" customWidth="1"/>
    <col min="14888" max="14888" width="20.5703125" customWidth="1"/>
    <col min="14889" max="14889" width="85.7109375" customWidth="1"/>
    <col min="14890" max="14890" width="7.5703125" customWidth="1"/>
    <col min="14891" max="14891" width="20.5703125" customWidth="1"/>
    <col min="14892" max="14892" width="85.7109375" customWidth="1"/>
    <col min="14893" max="14893" width="7.5703125" customWidth="1"/>
    <col min="14894" max="14894" width="20.5703125" customWidth="1"/>
    <col min="14895" max="14895" width="85.7109375" customWidth="1"/>
    <col min="14896" max="14896" width="7.5703125" customWidth="1"/>
    <col min="14897" max="14897" width="20.5703125" customWidth="1"/>
    <col min="14898" max="14898" width="85.7109375" customWidth="1"/>
    <col min="14899" max="14899" width="7.5703125" customWidth="1"/>
    <col min="14900" max="14900" width="20.5703125" customWidth="1"/>
    <col min="14901" max="14901" width="85.7109375" customWidth="1"/>
    <col min="14902" max="14902" width="7.5703125" customWidth="1"/>
    <col min="14903" max="14903" width="20.5703125" customWidth="1"/>
    <col min="14904" max="14904" width="85.7109375" customWidth="1"/>
    <col min="14905" max="14905" width="7.5703125" customWidth="1"/>
    <col min="14906" max="14906" width="20.5703125" customWidth="1"/>
    <col min="14907" max="14907" width="85.7109375" customWidth="1"/>
    <col min="14908" max="14908" width="7.5703125" customWidth="1"/>
    <col min="14909" max="14909" width="20.5703125" customWidth="1"/>
    <col min="14910" max="14910" width="85.7109375" customWidth="1"/>
    <col min="14911" max="14911" width="7.5703125" customWidth="1"/>
    <col min="14912" max="14912" width="20.5703125" customWidth="1"/>
    <col min="14913" max="14913" width="85.7109375" customWidth="1"/>
    <col min="14914" max="14914" width="7.5703125" customWidth="1"/>
    <col min="14915" max="14915" width="20.5703125" customWidth="1"/>
    <col min="14916" max="14916" width="85.7109375" customWidth="1"/>
    <col min="14917" max="14917" width="7.5703125" customWidth="1"/>
    <col min="14918" max="14918" width="20.5703125" customWidth="1"/>
    <col min="14919" max="14919" width="85.7109375" customWidth="1"/>
    <col min="14920" max="14920" width="7.5703125" customWidth="1"/>
    <col min="14921" max="14921" width="20.5703125" customWidth="1"/>
    <col min="14922" max="14922" width="85.7109375" customWidth="1"/>
    <col min="14923" max="14923" width="7.5703125" customWidth="1"/>
    <col min="14924" max="14924" width="20.5703125" customWidth="1"/>
    <col min="14925" max="14925" width="85.7109375" customWidth="1"/>
    <col min="14926" max="14926" width="7.5703125" customWidth="1"/>
    <col min="14927" max="14927" width="20.5703125" customWidth="1"/>
    <col min="15105" max="15105" width="10.7109375" customWidth="1"/>
    <col min="15106" max="15106" width="12.7109375" customWidth="1"/>
    <col min="15107" max="15107" width="14.5703125" customWidth="1"/>
    <col min="15108" max="15108" width="13.85546875" customWidth="1"/>
    <col min="15109" max="15110" width="12.85546875" customWidth="1"/>
    <col min="15111" max="15111" width="9.28515625" customWidth="1"/>
    <col min="15112" max="15112" width="23" customWidth="1"/>
    <col min="15113" max="15117" width="14.5703125" customWidth="1"/>
    <col min="15118" max="15118" width="85.7109375" customWidth="1"/>
    <col min="15119" max="15119" width="7.5703125" customWidth="1"/>
    <col min="15120" max="15120" width="20.5703125" customWidth="1"/>
    <col min="15121" max="15121" width="85.7109375" customWidth="1"/>
    <col min="15122" max="15122" width="7.5703125" customWidth="1"/>
    <col min="15123" max="15123" width="20.5703125" customWidth="1"/>
    <col min="15124" max="15124" width="85.7109375" customWidth="1"/>
    <col min="15125" max="15125" width="7.5703125" customWidth="1"/>
    <col min="15126" max="15126" width="20.5703125" customWidth="1"/>
    <col min="15127" max="15127" width="85.7109375" customWidth="1"/>
    <col min="15128" max="15128" width="7.5703125" customWidth="1"/>
    <col min="15129" max="15129" width="20.5703125" customWidth="1"/>
    <col min="15130" max="15130" width="85.7109375" customWidth="1"/>
    <col min="15131" max="15131" width="7.5703125" customWidth="1"/>
    <col min="15132" max="15132" width="20.5703125" customWidth="1"/>
    <col min="15133" max="15133" width="85.7109375" customWidth="1"/>
    <col min="15134" max="15134" width="7.5703125" customWidth="1"/>
    <col min="15135" max="15135" width="20.5703125" customWidth="1"/>
    <col min="15136" max="15136" width="85.7109375" customWidth="1"/>
    <col min="15137" max="15137" width="7.5703125" customWidth="1"/>
    <col min="15138" max="15138" width="20.5703125" customWidth="1"/>
    <col min="15139" max="15139" width="85.7109375" customWidth="1"/>
    <col min="15140" max="15140" width="7.5703125" customWidth="1"/>
    <col min="15141" max="15141" width="20.5703125" customWidth="1"/>
    <col min="15142" max="15142" width="85.7109375" customWidth="1"/>
    <col min="15143" max="15143" width="7.5703125" customWidth="1"/>
    <col min="15144" max="15144" width="20.5703125" customWidth="1"/>
    <col min="15145" max="15145" width="85.7109375" customWidth="1"/>
    <col min="15146" max="15146" width="7.5703125" customWidth="1"/>
    <col min="15147" max="15147" width="20.5703125" customWidth="1"/>
    <col min="15148" max="15148" width="85.7109375" customWidth="1"/>
    <col min="15149" max="15149" width="7.5703125" customWidth="1"/>
    <col min="15150" max="15150" width="20.5703125" customWidth="1"/>
    <col min="15151" max="15151" width="85.7109375" customWidth="1"/>
    <col min="15152" max="15152" width="7.5703125" customWidth="1"/>
    <col min="15153" max="15153" width="20.5703125" customWidth="1"/>
    <col min="15154" max="15154" width="85.7109375" customWidth="1"/>
    <col min="15155" max="15155" width="7.5703125" customWidth="1"/>
    <col min="15156" max="15156" width="20.5703125" customWidth="1"/>
    <col min="15157" max="15157" width="85.7109375" customWidth="1"/>
    <col min="15158" max="15158" width="7.5703125" customWidth="1"/>
    <col min="15159" max="15159" width="20.5703125" customWidth="1"/>
    <col min="15160" max="15160" width="85.7109375" customWidth="1"/>
    <col min="15161" max="15161" width="7.5703125" customWidth="1"/>
    <col min="15162" max="15162" width="20.5703125" customWidth="1"/>
    <col min="15163" max="15163" width="85.7109375" customWidth="1"/>
    <col min="15164" max="15164" width="7.5703125" customWidth="1"/>
    <col min="15165" max="15165" width="20.5703125" customWidth="1"/>
    <col min="15166" max="15166" width="85.7109375" customWidth="1"/>
    <col min="15167" max="15167" width="7.5703125" customWidth="1"/>
    <col min="15168" max="15168" width="20.5703125" customWidth="1"/>
    <col min="15169" max="15169" width="85.7109375" customWidth="1"/>
    <col min="15170" max="15170" width="7.5703125" customWidth="1"/>
    <col min="15171" max="15171" width="20.5703125" customWidth="1"/>
    <col min="15172" max="15172" width="85.7109375" customWidth="1"/>
    <col min="15173" max="15173" width="7.5703125" customWidth="1"/>
    <col min="15174" max="15174" width="20.5703125" customWidth="1"/>
    <col min="15175" max="15175" width="85.7109375" customWidth="1"/>
    <col min="15176" max="15176" width="7.5703125" customWidth="1"/>
    <col min="15177" max="15177" width="20.5703125" customWidth="1"/>
    <col min="15178" max="15178" width="85.7109375" customWidth="1"/>
    <col min="15179" max="15179" width="7.5703125" customWidth="1"/>
    <col min="15180" max="15180" width="20.5703125" customWidth="1"/>
    <col min="15181" max="15181" width="85.7109375" customWidth="1"/>
    <col min="15182" max="15182" width="7.5703125" customWidth="1"/>
    <col min="15183" max="15183" width="20.5703125" customWidth="1"/>
    <col min="15361" max="15361" width="10.7109375" customWidth="1"/>
    <col min="15362" max="15362" width="12.7109375" customWidth="1"/>
    <col min="15363" max="15363" width="14.5703125" customWidth="1"/>
    <col min="15364" max="15364" width="13.85546875" customWidth="1"/>
    <col min="15365" max="15366" width="12.85546875" customWidth="1"/>
    <col min="15367" max="15367" width="9.28515625" customWidth="1"/>
    <col min="15368" max="15368" width="23" customWidth="1"/>
    <col min="15369" max="15373" width="14.5703125" customWidth="1"/>
    <col min="15374" max="15374" width="85.7109375" customWidth="1"/>
    <col min="15375" max="15375" width="7.5703125" customWidth="1"/>
    <col min="15376" max="15376" width="20.5703125" customWidth="1"/>
    <col min="15377" max="15377" width="85.7109375" customWidth="1"/>
    <col min="15378" max="15378" width="7.5703125" customWidth="1"/>
    <col min="15379" max="15379" width="20.5703125" customWidth="1"/>
    <col min="15380" max="15380" width="85.7109375" customWidth="1"/>
    <col min="15381" max="15381" width="7.5703125" customWidth="1"/>
    <col min="15382" max="15382" width="20.5703125" customWidth="1"/>
    <col min="15383" max="15383" width="85.7109375" customWidth="1"/>
    <col min="15384" max="15384" width="7.5703125" customWidth="1"/>
    <col min="15385" max="15385" width="20.5703125" customWidth="1"/>
    <col min="15386" max="15386" width="85.7109375" customWidth="1"/>
    <col min="15387" max="15387" width="7.5703125" customWidth="1"/>
    <col min="15388" max="15388" width="20.5703125" customWidth="1"/>
    <col min="15389" max="15389" width="85.7109375" customWidth="1"/>
    <col min="15390" max="15390" width="7.5703125" customWidth="1"/>
    <col min="15391" max="15391" width="20.5703125" customWidth="1"/>
    <col min="15392" max="15392" width="85.7109375" customWidth="1"/>
    <col min="15393" max="15393" width="7.5703125" customWidth="1"/>
    <col min="15394" max="15394" width="20.5703125" customWidth="1"/>
    <col min="15395" max="15395" width="85.7109375" customWidth="1"/>
    <col min="15396" max="15396" width="7.5703125" customWidth="1"/>
    <col min="15397" max="15397" width="20.5703125" customWidth="1"/>
    <col min="15398" max="15398" width="85.7109375" customWidth="1"/>
    <col min="15399" max="15399" width="7.5703125" customWidth="1"/>
    <col min="15400" max="15400" width="20.5703125" customWidth="1"/>
    <col min="15401" max="15401" width="85.7109375" customWidth="1"/>
    <col min="15402" max="15402" width="7.5703125" customWidth="1"/>
    <col min="15403" max="15403" width="20.5703125" customWidth="1"/>
    <col min="15404" max="15404" width="85.7109375" customWidth="1"/>
    <col min="15405" max="15405" width="7.5703125" customWidth="1"/>
    <col min="15406" max="15406" width="20.5703125" customWidth="1"/>
    <col min="15407" max="15407" width="85.7109375" customWidth="1"/>
    <col min="15408" max="15408" width="7.5703125" customWidth="1"/>
    <col min="15409" max="15409" width="20.5703125" customWidth="1"/>
    <col min="15410" max="15410" width="85.7109375" customWidth="1"/>
    <col min="15411" max="15411" width="7.5703125" customWidth="1"/>
    <col min="15412" max="15412" width="20.5703125" customWidth="1"/>
    <col min="15413" max="15413" width="85.7109375" customWidth="1"/>
    <col min="15414" max="15414" width="7.5703125" customWidth="1"/>
    <col min="15415" max="15415" width="20.5703125" customWidth="1"/>
    <col min="15416" max="15416" width="85.7109375" customWidth="1"/>
    <col min="15417" max="15417" width="7.5703125" customWidth="1"/>
    <col min="15418" max="15418" width="20.5703125" customWidth="1"/>
    <col min="15419" max="15419" width="85.7109375" customWidth="1"/>
    <col min="15420" max="15420" width="7.5703125" customWidth="1"/>
    <col min="15421" max="15421" width="20.5703125" customWidth="1"/>
    <col min="15422" max="15422" width="85.7109375" customWidth="1"/>
    <col min="15423" max="15423" width="7.5703125" customWidth="1"/>
    <col min="15424" max="15424" width="20.5703125" customWidth="1"/>
    <col min="15425" max="15425" width="85.7109375" customWidth="1"/>
    <col min="15426" max="15426" width="7.5703125" customWidth="1"/>
    <col min="15427" max="15427" width="20.5703125" customWidth="1"/>
    <col min="15428" max="15428" width="85.7109375" customWidth="1"/>
    <col min="15429" max="15429" width="7.5703125" customWidth="1"/>
    <col min="15430" max="15430" width="20.5703125" customWidth="1"/>
    <col min="15431" max="15431" width="85.7109375" customWidth="1"/>
    <col min="15432" max="15432" width="7.5703125" customWidth="1"/>
    <col min="15433" max="15433" width="20.5703125" customWidth="1"/>
    <col min="15434" max="15434" width="85.7109375" customWidth="1"/>
    <col min="15435" max="15435" width="7.5703125" customWidth="1"/>
    <col min="15436" max="15436" width="20.5703125" customWidth="1"/>
    <col min="15437" max="15437" width="85.7109375" customWidth="1"/>
    <col min="15438" max="15438" width="7.5703125" customWidth="1"/>
    <col min="15439" max="15439" width="20.5703125" customWidth="1"/>
    <col min="15617" max="15617" width="10.7109375" customWidth="1"/>
    <col min="15618" max="15618" width="12.7109375" customWidth="1"/>
    <col min="15619" max="15619" width="14.5703125" customWidth="1"/>
    <col min="15620" max="15620" width="13.85546875" customWidth="1"/>
    <col min="15621" max="15622" width="12.85546875" customWidth="1"/>
    <col min="15623" max="15623" width="9.28515625" customWidth="1"/>
    <col min="15624" max="15624" width="23" customWidth="1"/>
    <col min="15625" max="15629" width="14.5703125" customWidth="1"/>
    <col min="15630" max="15630" width="85.7109375" customWidth="1"/>
    <col min="15631" max="15631" width="7.5703125" customWidth="1"/>
    <col min="15632" max="15632" width="20.5703125" customWidth="1"/>
    <col min="15633" max="15633" width="85.7109375" customWidth="1"/>
    <col min="15634" max="15634" width="7.5703125" customWidth="1"/>
    <col min="15635" max="15635" width="20.5703125" customWidth="1"/>
    <col min="15636" max="15636" width="85.7109375" customWidth="1"/>
    <col min="15637" max="15637" width="7.5703125" customWidth="1"/>
    <col min="15638" max="15638" width="20.5703125" customWidth="1"/>
    <col min="15639" max="15639" width="85.7109375" customWidth="1"/>
    <col min="15640" max="15640" width="7.5703125" customWidth="1"/>
    <col min="15641" max="15641" width="20.5703125" customWidth="1"/>
    <col min="15642" max="15642" width="85.7109375" customWidth="1"/>
    <col min="15643" max="15643" width="7.5703125" customWidth="1"/>
    <col min="15644" max="15644" width="20.5703125" customWidth="1"/>
    <col min="15645" max="15645" width="85.7109375" customWidth="1"/>
    <col min="15646" max="15646" width="7.5703125" customWidth="1"/>
    <col min="15647" max="15647" width="20.5703125" customWidth="1"/>
    <col min="15648" max="15648" width="85.7109375" customWidth="1"/>
    <col min="15649" max="15649" width="7.5703125" customWidth="1"/>
    <col min="15650" max="15650" width="20.5703125" customWidth="1"/>
    <col min="15651" max="15651" width="85.7109375" customWidth="1"/>
    <col min="15652" max="15652" width="7.5703125" customWidth="1"/>
    <col min="15653" max="15653" width="20.5703125" customWidth="1"/>
    <col min="15654" max="15654" width="85.7109375" customWidth="1"/>
    <col min="15655" max="15655" width="7.5703125" customWidth="1"/>
    <col min="15656" max="15656" width="20.5703125" customWidth="1"/>
    <col min="15657" max="15657" width="85.7109375" customWidth="1"/>
    <col min="15658" max="15658" width="7.5703125" customWidth="1"/>
    <col min="15659" max="15659" width="20.5703125" customWidth="1"/>
    <col min="15660" max="15660" width="85.7109375" customWidth="1"/>
    <col min="15661" max="15661" width="7.5703125" customWidth="1"/>
    <col min="15662" max="15662" width="20.5703125" customWidth="1"/>
    <col min="15663" max="15663" width="85.7109375" customWidth="1"/>
    <col min="15664" max="15664" width="7.5703125" customWidth="1"/>
    <col min="15665" max="15665" width="20.5703125" customWidth="1"/>
    <col min="15666" max="15666" width="85.7109375" customWidth="1"/>
    <col min="15667" max="15667" width="7.5703125" customWidth="1"/>
    <col min="15668" max="15668" width="20.5703125" customWidth="1"/>
    <col min="15669" max="15669" width="85.7109375" customWidth="1"/>
    <col min="15670" max="15670" width="7.5703125" customWidth="1"/>
    <col min="15671" max="15671" width="20.5703125" customWidth="1"/>
    <col min="15672" max="15672" width="85.7109375" customWidth="1"/>
    <col min="15673" max="15673" width="7.5703125" customWidth="1"/>
    <col min="15674" max="15674" width="20.5703125" customWidth="1"/>
    <col min="15675" max="15675" width="85.7109375" customWidth="1"/>
    <col min="15676" max="15676" width="7.5703125" customWidth="1"/>
    <col min="15677" max="15677" width="20.5703125" customWidth="1"/>
    <col min="15678" max="15678" width="85.7109375" customWidth="1"/>
    <col min="15679" max="15679" width="7.5703125" customWidth="1"/>
    <col min="15680" max="15680" width="20.5703125" customWidth="1"/>
    <col min="15681" max="15681" width="85.7109375" customWidth="1"/>
    <col min="15682" max="15682" width="7.5703125" customWidth="1"/>
    <col min="15683" max="15683" width="20.5703125" customWidth="1"/>
    <col min="15684" max="15684" width="85.7109375" customWidth="1"/>
    <col min="15685" max="15685" width="7.5703125" customWidth="1"/>
    <col min="15686" max="15686" width="20.5703125" customWidth="1"/>
    <col min="15687" max="15687" width="85.7109375" customWidth="1"/>
    <col min="15688" max="15688" width="7.5703125" customWidth="1"/>
    <col min="15689" max="15689" width="20.5703125" customWidth="1"/>
    <col min="15690" max="15690" width="85.7109375" customWidth="1"/>
    <col min="15691" max="15691" width="7.5703125" customWidth="1"/>
    <col min="15692" max="15692" width="20.5703125" customWidth="1"/>
    <col min="15693" max="15693" width="85.7109375" customWidth="1"/>
    <col min="15694" max="15694" width="7.5703125" customWidth="1"/>
    <col min="15695" max="15695" width="20.5703125" customWidth="1"/>
    <col min="15873" max="15873" width="10.7109375" customWidth="1"/>
    <col min="15874" max="15874" width="12.7109375" customWidth="1"/>
    <col min="15875" max="15875" width="14.5703125" customWidth="1"/>
    <col min="15876" max="15876" width="13.85546875" customWidth="1"/>
    <col min="15877" max="15878" width="12.85546875" customWidth="1"/>
    <col min="15879" max="15879" width="9.28515625" customWidth="1"/>
    <col min="15880" max="15880" width="23" customWidth="1"/>
    <col min="15881" max="15885" width="14.5703125" customWidth="1"/>
    <col min="15886" max="15886" width="85.7109375" customWidth="1"/>
    <col min="15887" max="15887" width="7.5703125" customWidth="1"/>
    <col min="15888" max="15888" width="20.5703125" customWidth="1"/>
    <col min="15889" max="15889" width="85.7109375" customWidth="1"/>
    <col min="15890" max="15890" width="7.5703125" customWidth="1"/>
    <col min="15891" max="15891" width="20.5703125" customWidth="1"/>
    <col min="15892" max="15892" width="85.7109375" customWidth="1"/>
    <col min="15893" max="15893" width="7.5703125" customWidth="1"/>
    <col min="15894" max="15894" width="20.5703125" customWidth="1"/>
    <col min="15895" max="15895" width="85.7109375" customWidth="1"/>
    <col min="15896" max="15896" width="7.5703125" customWidth="1"/>
    <col min="15897" max="15897" width="20.5703125" customWidth="1"/>
    <col min="15898" max="15898" width="85.7109375" customWidth="1"/>
    <col min="15899" max="15899" width="7.5703125" customWidth="1"/>
    <col min="15900" max="15900" width="20.5703125" customWidth="1"/>
    <col min="15901" max="15901" width="85.7109375" customWidth="1"/>
    <col min="15902" max="15902" width="7.5703125" customWidth="1"/>
    <col min="15903" max="15903" width="20.5703125" customWidth="1"/>
    <col min="15904" max="15904" width="85.7109375" customWidth="1"/>
    <col min="15905" max="15905" width="7.5703125" customWidth="1"/>
    <col min="15906" max="15906" width="20.5703125" customWidth="1"/>
    <col min="15907" max="15907" width="85.7109375" customWidth="1"/>
    <col min="15908" max="15908" width="7.5703125" customWidth="1"/>
    <col min="15909" max="15909" width="20.5703125" customWidth="1"/>
    <col min="15910" max="15910" width="85.7109375" customWidth="1"/>
    <col min="15911" max="15911" width="7.5703125" customWidth="1"/>
    <col min="15912" max="15912" width="20.5703125" customWidth="1"/>
    <col min="15913" max="15913" width="85.7109375" customWidth="1"/>
    <col min="15914" max="15914" width="7.5703125" customWidth="1"/>
    <col min="15915" max="15915" width="20.5703125" customWidth="1"/>
    <col min="15916" max="15916" width="85.7109375" customWidth="1"/>
    <col min="15917" max="15917" width="7.5703125" customWidth="1"/>
    <col min="15918" max="15918" width="20.5703125" customWidth="1"/>
    <col min="15919" max="15919" width="85.7109375" customWidth="1"/>
    <col min="15920" max="15920" width="7.5703125" customWidth="1"/>
    <col min="15921" max="15921" width="20.5703125" customWidth="1"/>
    <col min="15922" max="15922" width="85.7109375" customWidth="1"/>
    <col min="15923" max="15923" width="7.5703125" customWidth="1"/>
    <col min="15924" max="15924" width="20.5703125" customWidth="1"/>
    <col min="15925" max="15925" width="85.7109375" customWidth="1"/>
    <col min="15926" max="15926" width="7.5703125" customWidth="1"/>
    <col min="15927" max="15927" width="20.5703125" customWidth="1"/>
    <col min="15928" max="15928" width="85.7109375" customWidth="1"/>
    <col min="15929" max="15929" width="7.5703125" customWidth="1"/>
    <col min="15930" max="15930" width="20.5703125" customWidth="1"/>
    <col min="15931" max="15931" width="85.7109375" customWidth="1"/>
    <col min="15932" max="15932" width="7.5703125" customWidth="1"/>
    <col min="15933" max="15933" width="20.5703125" customWidth="1"/>
    <col min="15934" max="15934" width="85.7109375" customWidth="1"/>
    <col min="15935" max="15935" width="7.5703125" customWidth="1"/>
    <col min="15936" max="15936" width="20.5703125" customWidth="1"/>
    <col min="15937" max="15937" width="85.7109375" customWidth="1"/>
    <col min="15938" max="15938" width="7.5703125" customWidth="1"/>
    <col min="15939" max="15939" width="20.5703125" customWidth="1"/>
    <col min="15940" max="15940" width="85.7109375" customWidth="1"/>
    <col min="15941" max="15941" width="7.5703125" customWidth="1"/>
    <col min="15942" max="15942" width="20.5703125" customWidth="1"/>
    <col min="15943" max="15943" width="85.7109375" customWidth="1"/>
    <col min="15944" max="15944" width="7.5703125" customWidth="1"/>
    <col min="15945" max="15945" width="20.5703125" customWidth="1"/>
    <col min="15946" max="15946" width="85.7109375" customWidth="1"/>
    <col min="15947" max="15947" width="7.5703125" customWidth="1"/>
    <col min="15948" max="15948" width="20.5703125" customWidth="1"/>
    <col min="15949" max="15949" width="85.7109375" customWidth="1"/>
    <col min="15950" max="15950" width="7.5703125" customWidth="1"/>
    <col min="15951" max="15951" width="20.5703125" customWidth="1"/>
    <col min="16129" max="16129" width="10.7109375" customWidth="1"/>
    <col min="16130" max="16130" width="12.7109375" customWidth="1"/>
    <col min="16131" max="16131" width="14.5703125" customWidth="1"/>
    <col min="16132" max="16132" width="13.85546875" customWidth="1"/>
    <col min="16133" max="16134" width="12.85546875" customWidth="1"/>
    <col min="16135" max="16135" width="9.28515625" customWidth="1"/>
    <col min="16136" max="16136" width="23" customWidth="1"/>
    <col min="16137" max="16141" width="14.5703125" customWidth="1"/>
    <col min="16142" max="16142" width="85.7109375" customWidth="1"/>
    <col min="16143" max="16143" width="7.5703125" customWidth="1"/>
    <col min="16144" max="16144" width="20.5703125" customWidth="1"/>
    <col min="16145" max="16145" width="85.7109375" customWidth="1"/>
    <col min="16146" max="16146" width="7.5703125" customWidth="1"/>
    <col min="16147" max="16147" width="20.5703125" customWidth="1"/>
    <col min="16148" max="16148" width="85.7109375" customWidth="1"/>
    <col min="16149" max="16149" width="7.5703125" customWidth="1"/>
    <col min="16150" max="16150" width="20.5703125" customWidth="1"/>
    <col min="16151" max="16151" width="85.7109375" customWidth="1"/>
    <col min="16152" max="16152" width="7.5703125" customWidth="1"/>
    <col min="16153" max="16153" width="20.5703125" customWidth="1"/>
    <col min="16154" max="16154" width="85.7109375" customWidth="1"/>
    <col min="16155" max="16155" width="7.5703125" customWidth="1"/>
    <col min="16156" max="16156" width="20.5703125" customWidth="1"/>
    <col min="16157" max="16157" width="85.7109375" customWidth="1"/>
    <col min="16158" max="16158" width="7.5703125" customWidth="1"/>
    <col min="16159" max="16159" width="20.5703125" customWidth="1"/>
    <col min="16160" max="16160" width="85.7109375" customWidth="1"/>
    <col min="16161" max="16161" width="7.5703125" customWidth="1"/>
    <col min="16162" max="16162" width="20.5703125" customWidth="1"/>
    <col min="16163" max="16163" width="85.7109375" customWidth="1"/>
    <col min="16164" max="16164" width="7.5703125" customWidth="1"/>
    <col min="16165" max="16165" width="20.5703125" customWidth="1"/>
    <col min="16166" max="16166" width="85.7109375" customWidth="1"/>
    <col min="16167" max="16167" width="7.5703125" customWidth="1"/>
    <col min="16168" max="16168" width="20.5703125" customWidth="1"/>
    <col min="16169" max="16169" width="85.7109375" customWidth="1"/>
    <col min="16170" max="16170" width="7.5703125" customWidth="1"/>
    <col min="16171" max="16171" width="20.5703125" customWidth="1"/>
    <col min="16172" max="16172" width="85.7109375" customWidth="1"/>
    <col min="16173" max="16173" width="7.5703125" customWidth="1"/>
    <col min="16174" max="16174" width="20.5703125" customWidth="1"/>
    <col min="16175" max="16175" width="85.7109375" customWidth="1"/>
    <col min="16176" max="16176" width="7.5703125" customWidth="1"/>
    <col min="16177" max="16177" width="20.5703125" customWidth="1"/>
    <col min="16178" max="16178" width="85.7109375" customWidth="1"/>
    <col min="16179" max="16179" width="7.5703125" customWidth="1"/>
    <col min="16180" max="16180" width="20.5703125" customWidth="1"/>
    <col min="16181" max="16181" width="85.7109375" customWidth="1"/>
    <col min="16182" max="16182" width="7.5703125" customWidth="1"/>
    <col min="16183" max="16183" width="20.5703125" customWidth="1"/>
    <col min="16184" max="16184" width="85.7109375" customWidth="1"/>
    <col min="16185" max="16185" width="7.5703125" customWidth="1"/>
    <col min="16186" max="16186" width="20.5703125" customWidth="1"/>
    <col min="16187" max="16187" width="85.7109375" customWidth="1"/>
    <col min="16188" max="16188" width="7.5703125" customWidth="1"/>
    <col min="16189" max="16189" width="20.5703125" customWidth="1"/>
    <col min="16190" max="16190" width="85.7109375" customWidth="1"/>
    <col min="16191" max="16191" width="7.5703125" customWidth="1"/>
    <col min="16192" max="16192" width="20.5703125" customWidth="1"/>
    <col min="16193" max="16193" width="85.7109375" customWidth="1"/>
    <col min="16194" max="16194" width="7.5703125" customWidth="1"/>
    <col min="16195" max="16195" width="20.5703125" customWidth="1"/>
    <col min="16196" max="16196" width="85.7109375" customWidth="1"/>
    <col min="16197" max="16197" width="7.5703125" customWidth="1"/>
    <col min="16198" max="16198" width="20.5703125" customWidth="1"/>
    <col min="16199" max="16199" width="85.7109375" customWidth="1"/>
    <col min="16200" max="16200" width="7.5703125" customWidth="1"/>
    <col min="16201" max="16201" width="20.5703125" customWidth="1"/>
    <col min="16202" max="16202" width="85.7109375" customWidth="1"/>
    <col min="16203" max="16203" width="7.5703125" customWidth="1"/>
    <col min="16204" max="16204" width="20.5703125" customWidth="1"/>
    <col min="16205" max="16205" width="85.7109375" customWidth="1"/>
    <col min="16206" max="16206" width="7.5703125" customWidth="1"/>
    <col min="16207" max="16207" width="20.5703125" customWidth="1"/>
  </cols>
  <sheetData>
    <row r="1" spans="1:79" ht="114.75" x14ac:dyDescent="0.2">
      <c r="A1" s="65" t="s">
        <v>81</v>
      </c>
      <c r="B1" s="65" t="s">
        <v>82</v>
      </c>
      <c r="C1" s="65" t="s">
        <v>83</v>
      </c>
      <c r="D1" s="65" t="s">
        <v>84</v>
      </c>
      <c r="E1" s="65" t="s">
        <v>85</v>
      </c>
      <c r="F1" s="65" t="s">
        <v>86</v>
      </c>
      <c r="G1" s="65" t="s">
        <v>87</v>
      </c>
      <c r="H1" s="65" t="s">
        <v>88</v>
      </c>
      <c r="I1" s="65" t="s">
        <v>89</v>
      </c>
      <c r="J1" s="65" t="s">
        <v>90</v>
      </c>
      <c r="K1" s="65" t="s">
        <v>91</v>
      </c>
      <c r="L1" s="65" t="s">
        <v>92</v>
      </c>
      <c r="M1" s="65" t="s">
        <v>93</v>
      </c>
      <c r="N1" s="66" t="s">
        <v>94</v>
      </c>
      <c r="O1" s="66"/>
      <c r="P1" s="66"/>
      <c r="Q1" s="66" t="s">
        <v>95</v>
      </c>
      <c r="R1" s="66"/>
      <c r="S1" s="66"/>
      <c r="T1" s="66" t="s">
        <v>96</v>
      </c>
      <c r="U1" s="66"/>
      <c r="V1" s="66"/>
      <c r="W1" s="66" t="s">
        <v>97</v>
      </c>
      <c r="X1" s="66"/>
      <c r="Y1" s="66"/>
      <c r="Z1" s="66" t="s">
        <v>98</v>
      </c>
      <c r="AA1" s="66"/>
      <c r="AB1" s="66"/>
      <c r="AC1" s="66" t="s">
        <v>99</v>
      </c>
      <c r="AD1" s="66"/>
      <c r="AE1" s="66"/>
      <c r="AF1" s="66" t="s">
        <v>100</v>
      </c>
      <c r="AG1" s="66"/>
      <c r="AH1" s="66"/>
      <c r="AI1" s="66" t="s">
        <v>101</v>
      </c>
      <c r="AJ1" s="66"/>
      <c r="AK1" s="66"/>
      <c r="AL1" s="66" t="s">
        <v>102</v>
      </c>
      <c r="AM1" s="66"/>
      <c r="AN1" s="66"/>
      <c r="AO1" s="66" t="s">
        <v>103</v>
      </c>
      <c r="AP1" s="66"/>
      <c r="AQ1" s="66"/>
      <c r="AR1" s="66" t="s">
        <v>104</v>
      </c>
      <c r="AS1" s="66"/>
      <c r="AT1" s="66"/>
      <c r="AU1" s="66" t="s">
        <v>105</v>
      </c>
      <c r="AV1" s="66"/>
      <c r="AW1" s="66"/>
      <c r="AX1" s="66" t="s">
        <v>106</v>
      </c>
      <c r="AY1" s="66"/>
      <c r="AZ1" s="66"/>
      <c r="BA1" s="66" t="s">
        <v>107</v>
      </c>
      <c r="BB1" s="66"/>
      <c r="BC1" s="66"/>
      <c r="BD1" s="66" t="s">
        <v>108</v>
      </c>
      <c r="BE1" s="66"/>
      <c r="BF1" s="66"/>
      <c r="BG1" s="66" t="s">
        <v>109</v>
      </c>
      <c r="BH1" s="66"/>
      <c r="BI1" s="66"/>
      <c r="BJ1" s="66" t="s">
        <v>110</v>
      </c>
      <c r="BK1" s="66"/>
      <c r="BL1" s="66"/>
      <c r="BM1" s="66" t="s">
        <v>111</v>
      </c>
      <c r="BN1" s="66"/>
      <c r="BO1" s="66"/>
      <c r="BP1" s="66" t="s">
        <v>112</v>
      </c>
      <c r="BQ1" s="66"/>
      <c r="BR1" s="66"/>
      <c r="BS1" s="66" t="s">
        <v>113</v>
      </c>
      <c r="BT1" s="66"/>
      <c r="BU1" s="66"/>
      <c r="BV1" s="66" t="s">
        <v>114</v>
      </c>
      <c r="BW1" s="66"/>
      <c r="BX1" s="66"/>
      <c r="BY1" s="66" t="s">
        <v>115</v>
      </c>
      <c r="BZ1" s="66"/>
      <c r="CA1" s="66"/>
    </row>
    <row r="2" spans="1:79" ht="25.5" x14ac:dyDescent="0.2">
      <c r="A2" s="65"/>
      <c r="B2" s="65"/>
      <c r="C2" s="65"/>
      <c r="D2" s="65"/>
      <c r="E2" s="65"/>
      <c r="F2" s="65"/>
      <c r="G2" s="65"/>
      <c r="H2" s="65"/>
      <c r="I2" s="65"/>
      <c r="J2" s="65"/>
      <c r="K2" s="65"/>
      <c r="L2" s="65"/>
      <c r="M2" s="65"/>
      <c r="N2" s="65"/>
      <c r="O2" s="65" t="s">
        <v>6</v>
      </c>
      <c r="P2" s="65" t="s">
        <v>116</v>
      </c>
      <c r="Q2" s="65"/>
      <c r="R2" s="65" t="s">
        <v>6</v>
      </c>
      <c r="S2" s="65" t="s">
        <v>116</v>
      </c>
      <c r="T2" s="65"/>
      <c r="U2" s="65" t="s">
        <v>6</v>
      </c>
      <c r="V2" s="65" t="s">
        <v>116</v>
      </c>
      <c r="W2" s="65"/>
      <c r="X2" s="65" t="s">
        <v>6</v>
      </c>
      <c r="Y2" s="65" t="s">
        <v>116</v>
      </c>
      <c r="Z2" s="65"/>
      <c r="AA2" s="65" t="s">
        <v>6</v>
      </c>
      <c r="AB2" s="65" t="s">
        <v>116</v>
      </c>
      <c r="AC2" s="65"/>
      <c r="AD2" s="65" t="s">
        <v>6</v>
      </c>
      <c r="AE2" s="65" t="s">
        <v>116</v>
      </c>
      <c r="AF2" s="65"/>
      <c r="AG2" s="65" t="s">
        <v>6</v>
      </c>
      <c r="AH2" s="65" t="s">
        <v>116</v>
      </c>
      <c r="AI2" s="65"/>
      <c r="AJ2" s="65" t="s">
        <v>6</v>
      </c>
      <c r="AK2" s="65" t="s">
        <v>116</v>
      </c>
      <c r="AL2" s="65"/>
      <c r="AM2" s="65" t="s">
        <v>6</v>
      </c>
      <c r="AN2" s="65" t="s">
        <v>116</v>
      </c>
      <c r="AO2" s="65"/>
      <c r="AP2" s="65" t="s">
        <v>6</v>
      </c>
      <c r="AQ2" s="65" t="s">
        <v>116</v>
      </c>
      <c r="AR2" s="65"/>
      <c r="AS2" s="65" t="s">
        <v>6</v>
      </c>
      <c r="AT2" s="65" t="s">
        <v>116</v>
      </c>
      <c r="AU2" s="65"/>
      <c r="AV2" s="65" t="s">
        <v>6</v>
      </c>
      <c r="AW2" s="65" t="s">
        <v>116</v>
      </c>
      <c r="AX2" s="65"/>
      <c r="AY2" s="65" t="s">
        <v>6</v>
      </c>
      <c r="AZ2" s="65" t="s">
        <v>116</v>
      </c>
      <c r="BA2" s="65"/>
      <c r="BB2" s="65" t="s">
        <v>6</v>
      </c>
      <c r="BC2" s="65" t="s">
        <v>116</v>
      </c>
      <c r="BD2" s="65"/>
      <c r="BE2" s="65" t="s">
        <v>6</v>
      </c>
      <c r="BF2" s="65" t="s">
        <v>116</v>
      </c>
      <c r="BG2" s="65"/>
      <c r="BH2" s="65" t="s">
        <v>6</v>
      </c>
      <c r="BI2" s="65" t="s">
        <v>116</v>
      </c>
      <c r="BJ2" s="65"/>
      <c r="BK2" s="65" t="s">
        <v>6</v>
      </c>
      <c r="BL2" s="65" t="s">
        <v>116</v>
      </c>
      <c r="BM2" s="65"/>
      <c r="BN2" s="65" t="s">
        <v>6</v>
      </c>
      <c r="BO2" s="65" t="s">
        <v>116</v>
      </c>
      <c r="BP2" s="65"/>
      <c r="BQ2" s="65" t="s">
        <v>6</v>
      </c>
      <c r="BR2" s="65" t="s">
        <v>116</v>
      </c>
      <c r="BS2" s="65"/>
      <c r="BT2" s="65" t="s">
        <v>6</v>
      </c>
      <c r="BU2" s="65" t="s">
        <v>116</v>
      </c>
      <c r="BV2" s="65"/>
      <c r="BW2" s="65" t="s">
        <v>6</v>
      </c>
      <c r="BX2" s="65" t="s">
        <v>116</v>
      </c>
      <c r="BY2" s="65"/>
      <c r="BZ2" s="65" t="s">
        <v>6</v>
      </c>
      <c r="CA2" s="65" t="s">
        <v>116</v>
      </c>
    </row>
    <row r="3" spans="1:79" x14ac:dyDescent="0.2">
      <c r="A3" s="1">
        <v>1</v>
      </c>
      <c r="B3" s="1" t="s">
        <v>117</v>
      </c>
      <c r="C3" s="1" t="s">
        <v>118</v>
      </c>
      <c r="D3" s="1" t="s">
        <v>119</v>
      </c>
      <c r="E3" s="67" t="s">
        <v>120</v>
      </c>
      <c r="F3" s="1" t="s">
        <v>121</v>
      </c>
      <c r="G3" s="1" t="s">
        <v>122</v>
      </c>
      <c r="H3" s="1" t="s">
        <v>123</v>
      </c>
      <c r="N3" s="68" t="s">
        <v>124</v>
      </c>
      <c r="O3" s="68">
        <v>4</v>
      </c>
      <c r="P3" s="71" t="s">
        <v>149</v>
      </c>
      <c r="Q3" s="68" t="s">
        <v>125</v>
      </c>
      <c r="R3" s="68">
        <v>4</v>
      </c>
      <c r="S3" s="71" t="s">
        <v>150</v>
      </c>
      <c r="T3" s="68" t="s">
        <v>126</v>
      </c>
      <c r="U3" s="68">
        <v>5</v>
      </c>
      <c r="V3" s="68" t="s">
        <v>127</v>
      </c>
      <c r="W3" s="68" t="s">
        <v>128</v>
      </c>
      <c r="X3" s="68">
        <v>1</v>
      </c>
      <c r="Y3" s="68" t="s">
        <v>129</v>
      </c>
      <c r="Z3" s="68" t="s">
        <v>130</v>
      </c>
      <c r="AA3" s="68">
        <v>2</v>
      </c>
      <c r="AB3" s="68" t="s">
        <v>131</v>
      </c>
      <c r="AC3" s="68" t="s">
        <v>124</v>
      </c>
      <c r="AD3" s="68">
        <v>4</v>
      </c>
      <c r="AE3" s="68" t="s">
        <v>132</v>
      </c>
      <c r="AF3" s="68" t="s">
        <v>125</v>
      </c>
      <c r="AG3" s="68">
        <v>4</v>
      </c>
      <c r="AH3" s="68" t="s">
        <v>133</v>
      </c>
      <c r="AI3" s="68" t="s">
        <v>126</v>
      </c>
      <c r="AJ3" s="68">
        <v>5</v>
      </c>
      <c r="AK3" s="68" t="s">
        <v>134</v>
      </c>
      <c r="AL3" s="68" t="s">
        <v>128</v>
      </c>
      <c r="AM3" s="68">
        <v>1</v>
      </c>
      <c r="AN3" s="68" t="s">
        <v>135</v>
      </c>
      <c r="AO3" s="68" t="s">
        <v>130</v>
      </c>
      <c r="AP3" s="68">
        <v>2</v>
      </c>
      <c r="AQ3" s="68" t="s">
        <v>136</v>
      </c>
      <c r="AR3" s="68" t="s">
        <v>124</v>
      </c>
      <c r="AS3" s="68">
        <v>4</v>
      </c>
      <c r="AT3" s="68" t="s">
        <v>137</v>
      </c>
      <c r="AU3" s="68" t="s">
        <v>125</v>
      </c>
      <c r="AV3" s="68">
        <v>4</v>
      </c>
      <c r="AW3" s="68" t="s">
        <v>138</v>
      </c>
      <c r="AX3" s="68" t="s">
        <v>126</v>
      </c>
      <c r="AY3" s="68">
        <v>5</v>
      </c>
      <c r="AZ3" s="68" t="s">
        <v>139</v>
      </c>
      <c r="BA3" s="68" t="s">
        <v>124</v>
      </c>
      <c r="BB3" s="68">
        <v>4</v>
      </c>
      <c r="BC3" s="68" t="s">
        <v>140</v>
      </c>
      <c r="BD3" s="68" t="s">
        <v>124</v>
      </c>
      <c r="BE3" s="68">
        <v>4</v>
      </c>
      <c r="BF3" s="68" t="s">
        <v>141</v>
      </c>
      <c r="BG3" s="68" t="s">
        <v>125</v>
      </c>
      <c r="BH3" s="68">
        <v>4</v>
      </c>
      <c r="BI3" s="68" t="s">
        <v>142</v>
      </c>
      <c r="BJ3" s="68" t="s">
        <v>126</v>
      </c>
      <c r="BK3" s="68">
        <v>5</v>
      </c>
      <c r="BL3" s="68" t="s">
        <v>143</v>
      </c>
      <c r="BM3" s="68" t="s">
        <v>125</v>
      </c>
      <c r="BN3" s="68">
        <v>4</v>
      </c>
      <c r="BO3" s="68" t="s">
        <v>144</v>
      </c>
      <c r="BP3" s="68" t="s">
        <v>126</v>
      </c>
      <c r="BQ3" s="68">
        <v>5</v>
      </c>
      <c r="BR3" s="68" t="s">
        <v>145</v>
      </c>
      <c r="BS3" s="68" t="s">
        <v>124</v>
      </c>
      <c r="BT3" s="68">
        <v>4</v>
      </c>
      <c r="BU3" s="68" t="s">
        <v>146</v>
      </c>
      <c r="BV3" s="68" t="s">
        <v>125</v>
      </c>
      <c r="BW3" s="68">
        <v>4</v>
      </c>
      <c r="BX3" s="68" t="s">
        <v>147</v>
      </c>
      <c r="BY3" s="68" t="s">
        <v>124</v>
      </c>
      <c r="BZ3" s="68">
        <v>4</v>
      </c>
      <c r="CA3" s="68"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79</vt:i4>
      </vt:variant>
    </vt:vector>
  </HeadingPairs>
  <TitlesOfParts>
    <vt:vector size="88" baseType="lpstr">
      <vt:lpstr>Title</vt:lpstr>
      <vt:lpstr>Dashboard</vt:lpstr>
      <vt:lpstr>RG1</vt:lpstr>
      <vt:lpstr>RG2</vt:lpstr>
      <vt:lpstr>RG3</vt:lpstr>
      <vt:lpstr>RG4</vt:lpstr>
      <vt:lpstr>RG5</vt:lpstr>
      <vt:lpstr>BD</vt:lpstr>
      <vt:lpstr>SMcyber</vt:lpstr>
      <vt:lpstr>_top01</vt:lpstr>
      <vt:lpstr>_top02</vt:lpstr>
      <vt:lpstr>_top03</vt:lpstr>
      <vt:lpstr>_top04</vt:lpstr>
      <vt:lpstr>_top05</vt:lpstr>
      <vt:lpstr>AssessmentDate</vt:lpstr>
      <vt:lpstr>Calendar</vt:lpstr>
      <vt:lpstr>Design01</vt:lpstr>
      <vt:lpstr>Design02</vt:lpstr>
      <vt:lpstr>Design03</vt:lpstr>
      <vt:lpstr>Design04</vt:lpstr>
      <vt:lpstr>Design05</vt:lpstr>
      <vt:lpstr>Design06</vt:lpstr>
      <vt:lpstr>Design07</vt:lpstr>
      <vt:lpstr>Design08</vt:lpstr>
      <vt:lpstr>Design09</vt:lpstr>
      <vt:lpstr>Design10</vt:lpstr>
      <vt:lpstr>EmpLrn01</vt:lpstr>
      <vt:lpstr>EmpLrn02</vt:lpstr>
      <vt:lpstr>EmpLrn03</vt:lpstr>
      <vt:lpstr>EmpLrn04</vt:lpstr>
      <vt:lpstr>EmpLrn05</vt:lpstr>
      <vt:lpstr>EmpLrn06</vt:lpstr>
      <vt:lpstr>EmpLrn07</vt:lpstr>
      <vt:lpstr>EmpLrn08</vt:lpstr>
      <vt:lpstr>EmpLrn09</vt:lpstr>
      <vt:lpstr>EmpLrn10</vt:lpstr>
      <vt:lpstr>EmpPer01</vt:lpstr>
      <vt:lpstr>EmpPer02</vt:lpstr>
      <vt:lpstr>EmpPer03</vt:lpstr>
      <vt:lpstr>EmpPer04</vt:lpstr>
      <vt:lpstr>EmpPer05</vt:lpstr>
      <vt:lpstr>EmpPer06</vt:lpstr>
      <vt:lpstr>EmpPer07</vt:lpstr>
      <vt:lpstr>EmpPer08</vt:lpstr>
      <vt:lpstr>EmpPer09</vt:lpstr>
      <vt:lpstr>EmpPer10</vt:lpstr>
      <vt:lpstr>EmpSat01</vt:lpstr>
      <vt:lpstr>EmpSat02</vt:lpstr>
      <vt:lpstr>EmpSat03</vt:lpstr>
      <vt:lpstr>EmpSat04</vt:lpstr>
      <vt:lpstr>EmpSat05</vt:lpstr>
      <vt:lpstr>EmpSat06</vt:lpstr>
      <vt:lpstr>EmpSat07</vt:lpstr>
      <vt:lpstr>EmpSat08</vt:lpstr>
      <vt:lpstr>EmpSat09</vt:lpstr>
      <vt:lpstr>EmpSat10</vt:lpstr>
      <vt:lpstr>home01</vt:lpstr>
      <vt:lpstr>Month01</vt:lpstr>
      <vt:lpstr>Month03</vt:lpstr>
      <vt:lpstr>Month05</vt:lpstr>
      <vt:lpstr>Month06</vt:lpstr>
      <vt:lpstr>Month07</vt:lpstr>
      <vt:lpstr>Month08</vt:lpstr>
      <vt:lpstr>Month09</vt:lpstr>
      <vt:lpstr>Month10</vt:lpstr>
      <vt:lpstr>Month11</vt:lpstr>
      <vt:lpstr>Month12</vt:lpstr>
      <vt:lpstr>Month13</vt:lpstr>
      <vt:lpstr>RG1score</vt:lpstr>
      <vt:lpstr>RG2score</vt:lpstr>
      <vt:lpstr>RG3score</vt:lpstr>
      <vt:lpstr>RG4score</vt:lpstr>
      <vt:lpstr>RG5score</vt:lpstr>
      <vt:lpstr>tab01home</vt:lpstr>
      <vt:lpstr>tab02home</vt:lpstr>
      <vt:lpstr>tab03home</vt:lpstr>
      <vt:lpstr>tab04home</vt:lpstr>
      <vt:lpstr>tab05home</vt:lpstr>
      <vt:lpstr>WorkSys01</vt:lpstr>
      <vt:lpstr>WorkSys02</vt:lpstr>
      <vt:lpstr>WorkSys03</vt:lpstr>
      <vt:lpstr>WorkSys04</vt:lpstr>
      <vt:lpstr>WorkSys05</vt:lpstr>
      <vt:lpstr>WorkSys06</vt:lpstr>
      <vt:lpstr>WorkSys07</vt:lpstr>
      <vt:lpstr>WorkSys08</vt:lpstr>
      <vt:lpstr>WorkSys09</vt:lpstr>
      <vt:lpstr>WorkSys10</vt:lpstr>
    </vt:vector>
  </TitlesOfParts>
  <Manager/>
  <Company>AfCI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AfCI Inc.</dc:creator>
  <cp:keywords/>
  <dc:description/>
  <cp:lastModifiedBy>User</cp:lastModifiedBy>
  <cp:revision/>
  <dcterms:created xsi:type="dcterms:W3CDTF">2004-06-02T20:26:33Z</dcterms:created>
  <dcterms:modified xsi:type="dcterms:W3CDTF">2019-04-19T15:34:52Z</dcterms:modified>
  <cp:category/>
  <cp:contentStatus/>
</cp:coreProperties>
</file>