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BD95A726-4145-436C-881B-864FAC7193E9}" xr6:coauthVersionLast="36" xr6:coauthVersionMax="43" xr10:uidLastSave="{00000000-0000-0000-0000-000000000000}"/>
  <bookViews>
    <workbookView xWindow="480" yWindow="30" windowWidth="7380" windowHeight="3900" tabRatio="977" xr2:uid="{00000000-000D-0000-FFFF-FFFF00000000}"/>
  </bookViews>
  <sheets>
    <sheet name="Title" sheetId="26" r:id="rId1"/>
    <sheet name="Dashboard" sheetId="21" r:id="rId2"/>
    <sheet name="RG1" sheetId="16" r:id="rId3"/>
    <sheet name="RG2" sheetId="17" r:id="rId4"/>
    <sheet name="RG3" sheetId="18" r:id="rId5"/>
    <sheet name="RG4" sheetId="20" r:id="rId6"/>
    <sheet name="RG5" sheetId="12" r:id="rId7"/>
    <sheet name="BD" sheetId="25" r:id="rId8"/>
    <sheet name="SMcyber" sheetId="27" r:id="rId9"/>
  </sheets>
  <definedNames>
    <definedName name="_Del01">#REF!</definedName>
    <definedName name="_Del02">#REF!</definedName>
    <definedName name="_Del03">#REF!</definedName>
    <definedName name="_Del04">#REF!</definedName>
    <definedName name="_Del05">#REF!</definedName>
    <definedName name="_Del06">#REF!</definedName>
    <definedName name="_Del07">#REF!</definedName>
    <definedName name="_Del08">#REF!</definedName>
    <definedName name="_Del09">#REF!</definedName>
    <definedName name="_Del10">#REF!</definedName>
    <definedName name="_Fin01">#REF!</definedName>
    <definedName name="_Fin02">#REF!</definedName>
    <definedName name="_Fin03">#REF!</definedName>
    <definedName name="_Fin04">#REF!</definedName>
    <definedName name="_Fin05">#REF!</definedName>
    <definedName name="_Fin06">#REF!</definedName>
    <definedName name="_Fin07">#REF!</definedName>
    <definedName name="_Fin08">#REF!</definedName>
    <definedName name="_Fin09">#REF!</definedName>
    <definedName name="_Fin10">#REF!</definedName>
    <definedName name="_Mkt01">#REF!</definedName>
    <definedName name="_Mkt02">#REF!</definedName>
    <definedName name="_Mkt03">#REF!</definedName>
    <definedName name="_Mkt04">#REF!</definedName>
    <definedName name="_Mkt05">#REF!</definedName>
    <definedName name="_Mkt06">#REF!</definedName>
    <definedName name="_Mkt07">#REF!</definedName>
    <definedName name="_Mkt08">#REF!</definedName>
    <definedName name="_Mkt09">#REF!</definedName>
    <definedName name="_Mkt10">#REF!</definedName>
    <definedName name="_top01">'RG1'!$A$2</definedName>
    <definedName name="_top02">'RG2'!$A$2</definedName>
    <definedName name="_top03">'RG3'!$A$2</definedName>
    <definedName name="_top04">'RG4'!$A$2</definedName>
    <definedName name="_top05">'RG5'!$A$2</definedName>
    <definedName name="_top06">#REF!</definedName>
    <definedName name="_top07">#REF!</definedName>
    <definedName name="_top08">#REF!</definedName>
    <definedName name="_top09">#REF!</definedName>
    <definedName name="_top10">#REF!</definedName>
    <definedName name="_top11">#REF!</definedName>
    <definedName name="_top12">#REF!</definedName>
    <definedName name="_top13">#REF!</definedName>
    <definedName name="_top14">#REF!</definedName>
    <definedName name="_top15">#REF!</definedName>
    <definedName name="_top16">#REF!</definedName>
    <definedName name="advisor01">#REF!</definedName>
    <definedName name="advisor02">#REF!</definedName>
    <definedName name="advisor03">#REF!</definedName>
    <definedName name="advisor04">#REF!</definedName>
    <definedName name="advisor05">#REF!</definedName>
    <definedName name="advisor06">#REF!</definedName>
    <definedName name="advisor07">#REF!</definedName>
    <definedName name="advisor08">#REF!</definedName>
    <definedName name="advisor09">#REF!</definedName>
    <definedName name="advisor10">#REF!</definedName>
    <definedName name="advisor11">#REF!</definedName>
    <definedName name="advisor12">#REF!</definedName>
    <definedName name="advisor13">#REF!</definedName>
    <definedName name="advisor14">#REF!</definedName>
    <definedName name="advisor15">#REF!</definedName>
    <definedName name="advisor16">#REF!</definedName>
    <definedName name="advisortop">#REF!</definedName>
    <definedName name="AssessmentDate">Dashboard!$C$7</definedName>
    <definedName name="Calendar">Dashboard!$C$38</definedName>
    <definedName name="calendarstartdate">Dashboard!#REF!</definedName>
    <definedName name="companyname">#REF!</definedName>
    <definedName name="currentratingdata">#REF!</definedName>
    <definedName name="CusSat01">#REF!</definedName>
    <definedName name="CusSat02">#REF!</definedName>
    <definedName name="CusSat03">#REF!</definedName>
    <definedName name="CusSat04">#REF!</definedName>
    <definedName name="CusSat05">#REF!</definedName>
    <definedName name="CusSat06">#REF!</definedName>
    <definedName name="CusSat07">#REF!</definedName>
    <definedName name="CusSat08">#REF!</definedName>
    <definedName name="CusSat09">#REF!</definedName>
    <definedName name="CusSat10">#REF!</definedName>
    <definedName name="Customer_Perceived_Value">#REF!</definedName>
    <definedName name="Customer_Satisfaction">#REF!</definedName>
    <definedName name="custreldata">#REF!</definedName>
    <definedName name="custsatdata">#REF!</definedName>
    <definedName name="CustVal01">#REF!</definedName>
    <definedName name="CustVal02">#REF!</definedName>
    <definedName name="CustVal03">#REF!</definedName>
    <definedName name="CustVal04">#REF!</definedName>
    <definedName name="CustVal05">#REF!</definedName>
    <definedName name="CustVal06">#REF!</definedName>
    <definedName name="CustVal07">#REF!</definedName>
    <definedName name="CustVal08">#REF!</definedName>
    <definedName name="CustVal09">#REF!</definedName>
    <definedName name="CustVal10">#REF!</definedName>
    <definedName name="CusVal01">#REF!</definedName>
    <definedName name="dates">#REF!</definedName>
    <definedName name="deldata">#REF!</definedName>
    <definedName name="Delivery_Performance">#REF!</definedName>
    <definedName name="Design_Performance">#REF!</definedName>
    <definedName name="Design01">'RG5'!$E$6:$F$13</definedName>
    <definedName name="Design02">'RG5'!$E$20:$F$27</definedName>
    <definedName name="Design03">'RG5'!$E$34:$F$41</definedName>
    <definedName name="Design04">'RG5'!$E$48:$F$55</definedName>
    <definedName name="Design05">'RG5'!$E$62:$F$69</definedName>
    <definedName name="Design06">'RG5'!$E$76:$F$83</definedName>
    <definedName name="Design07">'RG5'!$E$90:$F$97</definedName>
    <definedName name="Design08">'RG5'!$E$104:$F$111</definedName>
    <definedName name="Design09">'RG5'!$E$118:$F$125</definedName>
    <definedName name="Design10">'RG5'!$E$132:$F$139</definedName>
    <definedName name="designdata">'RG5'!#REF!</definedName>
    <definedName name="Employee_Learning">#REF!</definedName>
    <definedName name="Employee_Performance">#REF!</definedName>
    <definedName name="Employee_Satisfaction">#REF!</definedName>
    <definedName name="emplperformdata">'RG4'!#REF!</definedName>
    <definedName name="EmpLrn01">'RG2'!$E$6:$F$13</definedName>
    <definedName name="EmpLrn02">'RG2'!$E$20:$F$27</definedName>
    <definedName name="EmpLrn03">'RG2'!$E$34:$F$41</definedName>
    <definedName name="EmpLrn04">'RG2'!$E$48:$F$55</definedName>
    <definedName name="EmpLrn05">'RG2'!$E$62:$F$69</definedName>
    <definedName name="EmpLrn06">'RG2'!$E$76:$F$83</definedName>
    <definedName name="EmpLrn07">'RG2'!$E$90:$F$97</definedName>
    <definedName name="EmpLrn08">'RG2'!$E$104:$F$111</definedName>
    <definedName name="EmpLrn09">'RG2'!$E$118:$F$125</definedName>
    <definedName name="EmpLrn10">'RG2'!$E$132:$F$139</definedName>
    <definedName name="emplsatdata">'RG1'!#REF!</definedName>
    <definedName name="empltraindata">'RG2'!#REF!</definedName>
    <definedName name="EmpPer01">'RG4'!$E$6:$F$13</definedName>
    <definedName name="EmpPer02">'RG4'!$E$20:$F$27</definedName>
    <definedName name="EmpPer03">'RG4'!$E$34:$F$41</definedName>
    <definedName name="EmpPer04">'RG4'!$E$48:$F$55</definedName>
    <definedName name="EmpPer05">'RG4'!$E$62:$F$69</definedName>
    <definedName name="EmpPer06">'RG4'!$E$76:$F$83</definedName>
    <definedName name="EmpPer07">'RG4'!$E$90:$F$97</definedName>
    <definedName name="EmpPer08">'RG4'!$E$104:$F$111</definedName>
    <definedName name="EmpPer09">'RG4'!$E$118:$F$125</definedName>
    <definedName name="EmpPer10">'RG4'!$E$132:$F$139</definedName>
    <definedName name="EmpSat01">'RG1'!$E$6:$F$13</definedName>
    <definedName name="EmpSat02">'RG1'!$E$20:$F$27</definedName>
    <definedName name="EmpSat03">'RG1'!$E$34:$F$41</definedName>
    <definedName name="EmpSat04">'RG1'!$E$48:$F$55</definedName>
    <definedName name="EmpSat05">'RG1'!$E$62:$F$69</definedName>
    <definedName name="EmpSat06">'RG1'!$E$76:$F$83</definedName>
    <definedName name="EmpSat07">'RG1'!$E$90:$F$97</definedName>
    <definedName name="EmpSat08">'RG1'!$E$104:$F$111</definedName>
    <definedName name="EmpSat09">'RG1'!$E$118:$F$125</definedName>
    <definedName name="EmpSat10">'RG1'!$E$132:$F$139</definedName>
    <definedName name="financial_colors">#REF!</definedName>
    <definedName name="financial_dates">#REF!</definedName>
    <definedName name="Financial_Performance">#REF!</definedName>
    <definedName name="financial_ratings">#REF!</definedName>
    <definedName name="financial_targets">#REF!</definedName>
    <definedName name="findata">#REF!</definedName>
    <definedName name="FinFindings">#REF!</definedName>
    <definedName name="finq01">#REF!</definedName>
    <definedName name="finq02">#REF!</definedName>
    <definedName name="finq03">#REF!</definedName>
    <definedName name="finq04">#REF!</definedName>
    <definedName name="finq05">#REF!</definedName>
    <definedName name="finq06">#REF!</definedName>
    <definedName name="finq07">#REF!</definedName>
    <definedName name="finq08">#REF!</definedName>
    <definedName name="finq09">#REF!</definedName>
    <definedName name="finq10">#REF!</definedName>
    <definedName name="govdata">#REF!</definedName>
    <definedName name="HelpHome">#REF!</definedName>
    <definedName name="Home">#REF!</definedName>
    <definedName name="home01">Dashboard!$B$1</definedName>
    <definedName name="Lead01">#REF!</definedName>
    <definedName name="Lead02">#REF!</definedName>
    <definedName name="Lead03">#REF!</definedName>
    <definedName name="Lead04">#REF!</definedName>
    <definedName name="Lead05">#REF!</definedName>
    <definedName name="Lead06">#REF!</definedName>
    <definedName name="Lead07">#REF!</definedName>
    <definedName name="Lead08">#REF!</definedName>
    <definedName name="Lead09">#REF!</definedName>
    <definedName name="Lead10">#REF!</definedName>
    <definedName name="Leadership___Social_Responsib.">#REF!</definedName>
    <definedName name="License">#REF!</definedName>
    <definedName name="Market_Performance">#REF!</definedName>
    <definedName name="maxratingdata">#REF!</definedName>
    <definedName name="mktdata">#REF!</definedName>
    <definedName name="mkttarget">#REF!</definedName>
    <definedName name="Month01">Dashboard!$C$27</definedName>
    <definedName name="Month02">Dashboard!#REF!</definedName>
    <definedName name="Month03">Dashboard!$C$28</definedName>
    <definedName name="Month04">Dashboard!#REF!</definedName>
    <definedName name="Month05">Dashboard!$C$29</definedName>
    <definedName name="Month06">Dashboard!$C$30</definedName>
    <definedName name="Month07">Dashboard!$C$31</definedName>
    <definedName name="Month08">Dashboard!$C$32</definedName>
    <definedName name="Month09">Dashboard!$C$33</definedName>
    <definedName name="Month10">Dashboard!$C$34</definedName>
    <definedName name="Month11">Dashboard!$C$35</definedName>
    <definedName name="Month12">Dashboard!$C$36</definedName>
    <definedName name="Month13">Dashboard!$C$37</definedName>
    <definedName name="Product_Performance">#REF!</definedName>
    <definedName name="Product01">#REF!</definedName>
    <definedName name="Product02">#REF!</definedName>
    <definedName name="Product03">#REF!</definedName>
    <definedName name="Product04">#REF!</definedName>
    <definedName name="Product05">#REF!</definedName>
    <definedName name="Product06">#REF!</definedName>
    <definedName name="Product07">#REF!</definedName>
    <definedName name="Product08">#REF!</definedName>
    <definedName name="Product09">#REF!</definedName>
    <definedName name="Product10">#REF!</definedName>
    <definedName name="productdata">#REF!</definedName>
    <definedName name="Production_Performance">#REF!</definedName>
    <definedName name="Production01">#REF!</definedName>
    <definedName name="Production02">#REF!</definedName>
    <definedName name="Production03">#REF!</definedName>
    <definedName name="Production04">#REF!</definedName>
    <definedName name="Production05">#REF!</definedName>
    <definedName name="Production06">#REF!</definedName>
    <definedName name="Production07">#REF!</definedName>
    <definedName name="Production08">#REF!</definedName>
    <definedName name="Production09">#REF!</definedName>
    <definedName name="Production10">#REF!</definedName>
    <definedName name="productiondata">#REF!</definedName>
    <definedName name="RG10score">#REF!</definedName>
    <definedName name="RG11score">#REF!</definedName>
    <definedName name="RG12score">#REF!</definedName>
    <definedName name="RG13score">#REF!</definedName>
    <definedName name="RG14score">#REF!</definedName>
    <definedName name="RG15score">#REF!</definedName>
    <definedName name="RG16score">#REF!</definedName>
    <definedName name="RG1score">'RG1'!$E$1</definedName>
    <definedName name="RG2score">'RG2'!$E$1</definedName>
    <definedName name="RG3score">'RG3'!$E$1</definedName>
    <definedName name="RG4score">'RG4'!$E$1</definedName>
    <definedName name="RG5score">'RG5'!$E$1</definedName>
    <definedName name="RG6score">#REF!</definedName>
    <definedName name="RG7score">#REF!</definedName>
    <definedName name="RG8score">#REF!</definedName>
    <definedName name="RG9score">#REF!</definedName>
    <definedName name="SBDC_Centers">#REF!</definedName>
    <definedName name="servdata">#REF!</definedName>
    <definedName name="Service_Performance">#REF!</definedName>
    <definedName name="Service01">#REF!</definedName>
    <definedName name="Service02">#REF!</definedName>
    <definedName name="Service03">#REF!</definedName>
    <definedName name="Service04">#REF!</definedName>
    <definedName name="Service05">#REF!</definedName>
    <definedName name="Service06">#REF!</definedName>
    <definedName name="Service07">#REF!</definedName>
    <definedName name="Service08">#REF!</definedName>
    <definedName name="Service09">#REF!</definedName>
    <definedName name="Service10">#REF!</definedName>
    <definedName name="Strat01">#REF!</definedName>
    <definedName name="Strat02">#REF!</definedName>
    <definedName name="Strat03">#REF!</definedName>
    <definedName name="Strat04">#REF!</definedName>
    <definedName name="Strat05">#REF!</definedName>
    <definedName name="Strat06">#REF!</definedName>
    <definedName name="Strat07">#REF!</definedName>
    <definedName name="Strat08">#REF!</definedName>
    <definedName name="Strat09">#REF!</definedName>
    <definedName name="Strat10">#REF!</definedName>
    <definedName name="stratdata">#REF!</definedName>
    <definedName name="Strategy_Accomplishment">#REF!</definedName>
    <definedName name="supdata">#REF!</definedName>
    <definedName name="Support_Performance">#REF!</definedName>
    <definedName name="Suppt01">#REF!</definedName>
    <definedName name="Suppt02">#REF!</definedName>
    <definedName name="Suppt03">#REF!</definedName>
    <definedName name="Suppt04">#REF!</definedName>
    <definedName name="Suppt05">#REF!</definedName>
    <definedName name="Suppt06">#REF!</definedName>
    <definedName name="Suppt07">#REF!</definedName>
    <definedName name="Suppt08">#REF!</definedName>
    <definedName name="Suppt09">#REF!</definedName>
    <definedName name="Suppt10">#REF!</definedName>
    <definedName name="tab01home">'RG1'!$A$1</definedName>
    <definedName name="tab02home">'RG2'!$A$1</definedName>
    <definedName name="tab03home">'RG3'!$A$1</definedName>
    <definedName name="tab04home">'RG4'!$A$1</definedName>
    <definedName name="tab05home">'RG5'!$A$1</definedName>
    <definedName name="tab06home">#REF!</definedName>
    <definedName name="tab07home">#REF!</definedName>
    <definedName name="tab08home">#REF!</definedName>
    <definedName name="tab09home">#REF!</definedName>
    <definedName name="tab10home">#REF!</definedName>
    <definedName name="tab11home">#REF!</definedName>
    <definedName name="tab12home">#REF!</definedName>
    <definedName name="tab13home">#REF!</definedName>
    <definedName name="tab14home">#REF!</definedName>
    <definedName name="tab15home">#REF!</definedName>
    <definedName name="tab16home">#REF!</definedName>
    <definedName name="tab17home">#REF!</definedName>
    <definedName name="Work_Systems_Performance">#REF!</definedName>
    <definedName name="WorkSys01">'RG3'!$E$6:$F$13</definedName>
    <definedName name="WorkSys02">'RG3'!$E$20:$F$27</definedName>
    <definedName name="WorkSys03">'RG3'!$E$34:$F$41</definedName>
    <definedName name="WorkSys04">'RG3'!$E$48:$F$55</definedName>
    <definedName name="WorkSys05">'RG3'!$E$62:$F$69</definedName>
    <definedName name="WorkSys06">'RG3'!$E$76:$F$83</definedName>
    <definedName name="WorkSys07">'RG3'!$E$90:$F$97</definedName>
    <definedName name="WorkSys08">'RG3'!$E$104:$F$111</definedName>
    <definedName name="WorkSys09">'RG3'!$E$118:$F$125</definedName>
    <definedName name="WorkSys10">'RG3'!$E$132:$F$139</definedName>
    <definedName name="worksysdata">'RG3'!#REF!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18" l="1"/>
  <c r="F63" i="16"/>
  <c r="F49" i="16"/>
  <c r="F35" i="16"/>
  <c r="F21" i="16"/>
  <c r="F35" i="12" l="1"/>
  <c r="F21" i="12"/>
  <c r="F7" i="12"/>
  <c r="F63" i="20"/>
  <c r="F49" i="20"/>
  <c r="F35" i="20"/>
  <c r="F21" i="20"/>
  <c r="F7" i="20"/>
  <c r="F35" i="18"/>
  <c r="F21" i="18"/>
  <c r="F77" i="17"/>
  <c r="F63" i="17"/>
  <c r="F49" i="17"/>
  <c r="F35" i="17"/>
  <c r="F21" i="17"/>
  <c r="F7" i="17"/>
  <c r="F7" i="16"/>
  <c r="E20" i="12"/>
  <c r="E6" i="12"/>
  <c r="E62" i="20"/>
  <c r="E48" i="20"/>
  <c r="E34" i="20"/>
  <c r="E20" i="20"/>
  <c r="E6" i="20"/>
  <c r="E34" i="18"/>
  <c r="E20" i="18"/>
  <c r="E6" i="18"/>
  <c r="E76" i="17"/>
  <c r="E62" i="17"/>
  <c r="E48" i="17"/>
  <c r="E34" i="17"/>
  <c r="E20" i="17"/>
  <c r="E6" i="17"/>
  <c r="E62" i="16"/>
  <c r="E48" i="16"/>
  <c r="E34" i="16"/>
  <c r="E20" i="16"/>
  <c r="E6" i="16"/>
  <c r="F30" i="21" l="1"/>
  <c r="F1" i="12"/>
  <c r="F1" i="20"/>
  <c r="F1" i="18"/>
  <c r="F1" i="17"/>
  <c r="F1" i="16"/>
  <c r="E1" i="16"/>
  <c r="E9" i="21"/>
  <c r="G9" i="21" s="1"/>
  <c r="E1" i="17"/>
  <c r="E11" i="21"/>
  <c r="G11" i="21" s="1"/>
  <c r="E1" i="18"/>
  <c r="E13" i="21"/>
  <c r="G13" i="21" s="1"/>
  <c r="E1" i="20"/>
  <c r="E15" i="21" s="1"/>
  <c r="G15" i="21" s="1"/>
  <c r="E1" i="12"/>
  <c r="E17" i="21"/>
  <c r="G17" i="21" s="1"/>
  <c r="C17" i="21"/>
  <c r="C15" i="21"/>
  <c r="C13" i="21"/>
  <c r="C11" i="21"/>
  <c r="C9" i="21"/>
  <c r="F132" i="12"/>
  <c r="F118" i="12"/>
  <c r="F104" i="12"/>
  <c r="F90" i="12"/>
  <c r="F76" i="12"/>
  <c r="F62" i="12"/>
  <c r="F48" i="12"/>
  <c r="F34" i="12"/>
  <c r="F20" i="12"/>
  <c r="F6" i="12"/>
  <c r="F132" i="20"/>
  <c r="F118" i="20"/>
  <c r="F104" i="20"/>
  <c r="F90" i="20"/>
  <c r="F76" i="20"/>
  <c r="F62" i="20"/>
  <c r="F48" i="20"/>
  <c r="F34" i="20"/>
  <c r="F20" i="20"/>
  <c r="F6" i="20"/>
  <c r="F132" i="18"/>
  <c r="F118" i="18"/>
  <c r="F104" i="18"/>
  <c r="F90" i="18"/>
  <c r="F76" i="18"/>
  <c r="F62" i="18"/>
  <c r="F48" i="18"/>
  <c r="F34" i="18"/>
  <c r="F20" i="18"/>
  <c r="F6" i="18"/>
  <c r="F132" i="17"/>
  <c r="F118" i="17"/>
  <c r="F104" i="17"/>
  <c r="F90" i="17"/>
  <c r="F76" i="17"/>
  <c r="F62" i="17"/>
  <c r="F48" i="17"/>
  <c r="F34" i="17"/>
  <c r="F20" i="17"/>
  <c r="F6" i="17"/>
  <c r="F132" i="16"/>
  <c r="F118" i="16"/>
  <c r="F104" i="16"/>
  <c r="F90" i="16"/>
  <c r="F76" i="16"/>
  <c r="F62" i="16"/>
  <c r="F48" i="16"/>
  <c r="F34" i="16"/>
  <c r="F20" i="16"/>
  <c r="F6" i="16"/>
  <c r="B10" i="25"/>
  <c r="B11" i="25" s="1"/>
  <c r="B12" i="25" s="1"/>
  <c r="B13" i="25" s="1"/>
  <c r="B14" i="25" s="1"/>
  <c r="B15" i="25" s="1"/>
  <c r="B16" i="25" s="1"/>
  <c r="B17" i="25" s="1"/>
  <c r="B18" i="25" s="1"/>
  <c r="B20" i="25"/>
  <c r="B21" i="25" s="1"/>
  <c r="B22" i="25" s="1"/>
  <c r="B23" i="25" s="1"/>
  <c r="B24" i="25" s="1"/>
  <c r="B25" i="25" s="1"/>
  <c r="B26" i="25" s="1"/>
  <c r="B27" i="25" s="1"/>
  <c r="B28" i="25" s="1"/>
  <c r="B30" i="25"/>
  <c r="B31" i="25"/>
  <c r="B32" i="25"/>
  <c r="B33" i="25" s="1"/>
  <c r="B34" i="25" s="1"/>
  <c r="B35" i="25" s="1"/>
  <c r="B36" i="25" s="1"/>
  <c r="B37" i="25" s="1"/>
  <c r="B38" i="25" s="1"/>
  <c r="B40" i="25"/>
  <c r="B41" i="25"/>
  <c r="B42" i="25" s="1"/>
  <c r="B43" i="25" s="1"/>
  <c r="B44" i="25" s="1"/>
  <c r="B45" i="25" s="1"/>
  <c r="B46" i="25" s="1"/>
  <c r="B47" i="25" s="1"/>
  <c r="B48" i="25" s="1"/>
  <c r="B50" i="25"/>
  <c r="B51" i="25" s="1"/>
  <c r="B52" i="25" s="1"/>
  <c r="B53" i="25" s="1"/>
  <c r="B54" i="25" s="1"/>
  <c r="B55" i="25" s="1"/>
  <c r="B56" i="25" s="1"/>
  <c r="B57" i="25" s="1"/>
  <c r="B58" i="25" s="1"/>
  <c r="B60" i="25"/>
  <c r="B61" i="25" s="1"/>
  <c r="B62" i="25" s="1"/>
  <c r="B63" i="25" s="1"/>
  <c r="B64" i="25" s="1"/>
  <c r="B65" i="25" s="1"/>
  <c r="B66" i="25" s="1"/>
  <c r="B67" i="25" s="1"/>
  <c r="B68" i="25" s="1"/>
  <c r="B70" i="25"/>
  <c r="B71" i="25"/>
  <c r="B72" i="25"/>
  <c r="B73" i="25" s="1"/>
  <c r="B74" i="25" s="1"/>
  <c r="B75" i="25" s="1"/>
  <c r="B76" i="25" s="1"/>
  <c r="B77" i="25" s="1"/>
  <c r="B78" i="25" s="1"/>
  <c r="B80" i="25"/>
  <c r="B81" i="25"/>
  <c r="B82" i="25" s="1"/>
  <c r="B83" i="25" s="1"/>
  <c r="B84" i="25" s="1"/>
  <c r="B85" i="25" s="1"/>
  <c r="B86" i="25" s="1"/>
  <c r="B87" i="25" s="1"/>
  <c r="B88" i="25" s="1"/>
  <c r="B90" i="25"/>
  <c r="B91" i="25" s="1"/>
  <c r="B92" i="25" s="1"/>
  <c r="B93" i="25" s="1"/>
  <c r="B94" i="25" s="1"/>
  <c r="B95" i="25" s="1"/>
  <c r="B96" i="25" s="1"/>
  <c r="B97" i="25" s="1"/>
  <c r="B98" i="25" s="1"/>
  <c r="B100" i="25"/>
  <c r="B101" i="25" s="1"/>
  <c r="B102" i="25" s="1"/>
  <c r="B103" i="25" s="1"/>
  <c r="B104" i="25" s="1"/>
  <c r="B105" i="25" s="1"/>
  <c r="B106" i="25" s="1"/>
  <c r="B107" i="25" s="1"/>
  <c r="B108" i="25" s="1"/>
  <c r="B110" i="25"/>
  <c r="B111" i="25"/>
  <c r="B112" i="25"/>
  <c r="B113" i="25" s="1"/>
  <c r="B114" i="25" s="1"/>
  <c r="B115" i="25" s="1"/>
  <c r="B116" i="25" s="1"/>
  <c r="B117" i="25" s="1"/>
  <c r="B118" i="25" s="1"/>
  <c r="B120" i="25"/>
  <c r="B121" i="25"/>
  <c r="B122" i="25" s="1"/>
  <c r="B123" i="25" s="1"/>
  <c r="B124" i="25" s="1"/>
  <c r="B125" i="25" s="1"/>
  <c r="B126" i="25" s="1"/>
  <c r="B127" i="25" s="1"/>
  <c r="B128" i="25" s="1"/>
  <c r="B130" i="25"/>
  <c r="B131" i="25" s="1"/>
  <c r="B132" i="25" s="1"/>
  <c r="B133" i="25" s="1"/>
  <c r="B134" i="25" s="1"/>
  <c r="B135" i="25" s="1"/>
  <c r="B136" i="25" s="1"/>
  <c r="B137" i="25" s="1"/>
  <c r="B138" i="25" s="1"/>
  <c r="B140" i="25"/>
  <c r="B141" i="25" s="1"/>
  <c r="B142" i="25" s="1"/>
  <c r="B143" i="25" s="1"/>
  <c r="B144" i="25" s="1"/>
  <c r="B145" i="25" s="1"/>
  <c r="B146" i="25" s="1"/>
  <c r="B147" i="25" s="1"/>
  <c r="B148" i="25" s="1"/>
  <c r="B150" i="25"/>
  <c r="B151" i="25"/>
  <c r="B152" i="25"/>
  <c r="B153" i="25" s="1"/>
  <c r="B154" i="25" s="1"/>
  <c r="B155" i="25" s="1"/>
  <c r="B156" i="25" s="1"/>
  <c r="B157" i="25" s="1"/>
  <c r="B158" i="25" s="1"/>
  <c r="B160" i="25"/>
  <c r="B161" i="25"/>
  <c r="B162" i="25" s="1"/>
  <c r="B163" i="25" s="1"/>
  <c r="B164" i="25" s="1"/>
  <c r="B165" i="25" s="1"/>
  <c r="B166" i="25" s="1"/>
  <c r="B167" i="25" s="1"/>
  <c r="B168" i="25" s="1"/>
  <c r="F130" i="12"/>
  <c r="F116" i="12"/>
  <c r="F102" i="12"/>
  <c r="F88" i="12"/>
  <c r="F74" i="12"/>
  <c r="F60" i="12"/>
  <c r="F46" i="12"/>
  <c r="F32" i="12"/>
  <c r="F130" i="20"/>
  <c r="F116" i="20"/>
  <c r="F102" i="20"/>
  <c r="F88" i="20"/>
  <c r="F74" i="20"/>
  <c r="F60" i="20"/>
  <c r="F46" i="20"/>
  <c r="F32" i="20"/>
  <c r="F130" i="18"/>
  <c r="F116" i="18"/>
  <c r="F102" i="18"/>
  <c r="F88" i="18"/>
  <c r="F74" i="18"/>
  <c r="F60" i="18"/>
  <c r="F46" i="18"/>
  <c r="F32" i="18"/>
  <c r="F130" i="17"/>
  <c r="F116" i="17"/>
  <c r="F102" i="17"/>
  <c r="F88" i="17"/>
  <c r="F74" i="17"/>
  <c r="F60" i="17"/>
  <c r="F46" i="17"/>
  <c r="F32" i="17"/>
  <c r="F130" i="16"/>
  <c r="F116" i="16"/>
  <c r="F102" i="16"/>
  <c r="F88" i="16"/>
  <c r="F74" i="16"/>
  <c r="F60" i="16"/>
  <c r="F46" i="16"/>
  <c r="F32" i="16"/>
  <c r="F4" i="12"/>
  <c r="F18" i="12"/>
  <c r="F4" i="20"/>
  <c r="F18" i="20"/>
  <c r="F4" i="18"/>
  <c r="F18" i="18"/>
  <c r="F4" i="17"/>
  <c r="F18" i="17"/>
  <c r="F4" i="16"/>
  <c r="F18" i="16"/>
  <c r="G30" i="21" l="1"/>
  <c r="G32" i="21" s="1"/>
</calcChain>
</file>

<file path=xl/sharedStrings.xml><?xml version="1.0" encoding="utf-8"?>
<sst xmlns="http://schemas.openxmlformats.org/spreadsheetml/2006/main" count="1114" uniqueCount="154">
  <si>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</si>
  <si>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SOURCE: Framework for Improving Critical Infrastructure Cybersecurity
Version 1.0 National Institute of Standards and Technology
February 12, 2014</t>
  </si>
  <si>
    <t>CYBERSECURITY ASSESSMENT</t>
  </si>
  <si>
    <t>Elafino Sports Center</t>
  </si>
  <si>
    <t>Assessment Date</t>
  </si>
  <si>
    <t>Rating</t>
  </si>
  <si>
    <t>Points</t>
  </si>
  <si>
    <t>Score</t>
  </si>
  <si>
    <t>ID</t>
  </si>
  <si>
    <t>PR</t>
  </si>
  <si>
    <t>DE</t>
  </si>
  <si>
    <t>RS</t>
  </si>
  <si>
    <t>RC</t>
  </si>
  <si>
    <t>Max</t>
  </si>
  <si>
    <t>Total</t>
  </si>
  <si>
    <t>Percent &gt;</t>
  </si>
  <si>
    <t>`</t>
  </si>
  <si>
    <t>Average Ratings of 10 Questions below:</t>
  </si>
  <si>
    <t>Date of Assessment:</t>
  </si>
  <si>
    <r>
      <t>QUESTION</t>
    </r>
    <r>
      <rPr>
        <sz val="10"/>
        <rFont val="Arial"/>
        <family val="2"/>
      </rPr>
      <t xml:space="preserve">                                       In the cell to the right, rate (1-5) the question using this legend:                 </t>
    </r>
    <r>
      <rPr>
        <sz val="8"/>
        <rFont val="Arial"/>
        <family val="2"/>
      </rPr>
      <t>5 = to a very great extent                                  4 = to a great extent                                          3 = to a moderate extent                                   2 = to a small extent                                          1 = to a very small extent or not at all</t>
    </r>
  </si>
  <si>
    <r>
      <rPr>
        <b/>
        <sz val="10"/>
        <rFont val="Arial"/>
        <family val="2"/>
      </rPr>
      <t>ANALYSIS</t>
    </r>
    <r>
      <rPr>
        <sz val="10"/>
        <rFont val="Arial"/>
        <family val="2"/>
      </rPr>
      <t xml:space="preserve">                                                                      If rating is less than 5, write brief analysis of current performance that supports your rating.</t>
    </r>
  </si>
  <si>
    <t>Input analysis here</t>
  </si>
  <si>
    <r>
      <t>PROBABLE CAUSE</t>
    </r>
    <r>
      <rPr>
        <sz val="10"/>
        <rFont val="Arial"/>
        <family val="2"/>
      </rPr>
      <t xml:space="preserve">                                                                      If rating is less than 5, write brief analysis of probable root cause of current performance.</t>
    </r>
  </si>
  <si>
    <t>Input probable cause here</t>
  </si>
  <si>
    <r>
      <t>ACTION PLAN</t>
    </r>
    <r>
      <rPr>
        <sz val="10"/>
        <rFont val="Arial"/>
        <family val="2"/>
      </rPr>
      <t xml:space="preserve">                                                                      If rating is less than 5, write brief description of who does what to get rating up to a "5" level. If necessary provide reference to more detailed action plan. </t>
    </r>
  </si>
  <si>
    <t>Input action plan here</t>
  </si>
  <si>
    <r>
      <t>RESPONSIBILITY</t>
    </r>
    <r>
      <rPr>
        <sz val="10"/>
        <rFont val="Arial"/>
        <family val="2"/>
      </rPr>
      <t xml:space="preserve">                                        If rating is less than 5, assign people to improve this business results area.</t>
    </r>
  </si>
  <si>
    <t>Input responsibility here</t>
  </si>
  <si>
    <r>
      <t>TARGET DATE FOR COMPLETION</t>
    </r>
    <r>
      <rPr>
        <sz val="10"/>
        <rFont val="Arial"/>
        <family val="2"/>
      </rPr>
      <t xml:space="preserve">                                        </t>
    </r>
  </si>
  <si>
    <r>
      <t>PROGRESS TO DATE (% Complete)</t>
    </r>
    <r>
      <rPr>
        <sz val="10"/>
        <rFont val="Arial"/>
        <family val="2"/>
      </rPr>
      <t xml:space="preserve">                                        </t>
    </r>
  </si>
  <si>
    <t>FORECAST FINISH DATE</t>
  </si>
  <si>
    <t>Go to top of this worksheet</t>
  </si>
  <si>
    <t>RG1 Title</t>
  </si>
  <si>
    <t>IDENTIFY (ID)</t>
  </si>
  <si>
    <t>RG2 Title</t>
  </si>
  <si>
    <t>PROTECT (PR)</t>
  </si>
  <si>
    <t>RG3 Title</t>
  </si>
  <si>
    <t>DETECT (DE)</t>
  </si>
  <si>
    <t>RG4 Title</t>
  </si>
  <si>
    <t>RESPOND (RS)</t>
  </si>
  <si>
    <t>RG5 Title</t>
  </si>
  <si>
    <t>RECOVER (RC)</t>
  </si>
  <si>
    <t>RG1</t>
  </si>
  <si>
    <t>1. Asset Management (ID.AM): To what extent are the data, personnel, devices, systems, and facilities that enable the organization to achieve business purposes identified and managed consistent with their relative importance to business objectives and the organization’s risk strategy?</t>
  </si>
  <si>
    <t>2. Business Environment (ID.BE): To what extent are the organization’s mission, objectives, stakeholders, and activities understood and prioritized; and this information is used to inform cybersecurity roles, responsibilities, and risk management decisions?</t>
  </si>
  <si>
    <t>3. Governance (ID.GV): To what extent are the policies, procedures, and processes to manage and monitor the organization’s regulatory, legal, risk, environmental, and operational requirements understood and used to inform the management of cybersecurity risk?</t>
  </si>
  <si>
    <t>4. Risk Assessment (ID.RA): To what extent does the organization understand the cybersecurity risk to organizational operations (including mission, functions, image, or reputation), organizational assets, and individuals?</t>
  </si>
  <si>
    <t>5. Risk Management Strategy (ID.RM): To what extent are the organization’s priorities, constraints, risk tolerances, and assumptions established and used to support operational risk decisions?</t>
  </si>
  <si>
    <t>Reserved</t>
  </si>
  <si>
    <t>RG2</t>
  </si>
  <si>
    <t>1. Access Control (PR.AC): To what extent is access to assets and associated facilities limited to authorized users, processes, or devices, and to authorized activities and transactions?</t>
  </si>
  <si>
    <t>2. Awareness and Training (PR.AT): To what extent are the organization’s personnel and partners provided with cybersecurity awareness education and are adequately trained to perform their information security-related duties and responsibilities consistent with related policies, procedures, and agreements?</t>
  </si>
  <si>
    <t>3. Data Security (PR.DS): To what extent are information and records (data) managed consistent with the organization’s risk strategy to protect the confidentiality, integrity, and availability of information?</t>
  </si>
  <si>
    <t>4. Information Protection Processes and Procedures (PR.IP): To what extent are security policies (that address purpose, scope, roles, responsibilities, management commitment, and coordination among organizational entities), processes, and procedures maintained and used to manage the protection of information systems and assets?</t>
  </si>
  <si>
    <t>5. Maintenance (PR.MA): To what extent are maintenance and repairs of industrial control and information system components performed consistent with policies and procedures?</t>
  </si>
  <si>
    <t>6. Protective Technology (PR.PT): To what extent are technical security solutions managed to ensure the security and resilience of systems and assets, consistent with related policies, procedures, and agreements?</t>
  </si>
  <si>
    <t>RG3</t>
  </si>
  <si>
    <t>1. Anomalies and Events (DE.AE): To what extent is anomalous activity is detected in a timely manner and the potential impact of events is understood?</t>
  </si>
  <si>
    <t>2. Security Continuous Monitoring (DE.CM): To what extent is the information system and assets monitored at discrete intervals to identify cybersecurity events and verify the effectiveness of protective measures?</t>
  </si>
  <si>
    <t>3. Detection Processes (DE.DP): To what extent are detection processes and procedures maintained and tested to ensure timely and adequate awareness of anomalous events?</t>
  </si>
  <si>
    <t>RG4</t>
  </si>
  <si>
    <t>1. Response Planning (RS.RP): To what extent are response processes and procedures executed and maintained, to ensure timely response to detected cybersecurity events?</t>
  </si>
  <si>
    <t>2. Communications (RS.CO): To what extent are response activities coordinated with internal and external stakeholders, as appropriate, to include external support from law enforcement agencies?</t>
  </si>
  <si>
    <t>3. Analysis (RS.AN): To what extent is analysis conducted to ensure adequate response and support recovery activities?</t>
  </si>
  <si>
    <t>4. Mitigation (RS.MI): To what extent are activities performed to prevent expansion of an event, mitigate its effects, and eradicate the incident?</t>
  </si>
  <si>
    <t>5. Improvements (RS.IM): To what extent are organizational response activities improved by incorporating lessons learned from current and previous detection/response activities?</t>
  </si>
  <si>
    <t>RG5</t>
  </si>
  <si>
    <t>1. Recovery Planning (RC.RP): To what extent are recovery processes and procedures executed and maintained to ensure timely restoration of systems or assets affected by cybersecurity events?</t>
  </si>
  <si>
    <t>2. Improvements (RC.IM): To what extent are recovery planning and processes improved by incorporating lessons learned into future activities?</t>
  </si>
  <si>
    <t xml:space="preserve">3. Communications (RC.CO): To what extent are restoration activities coordinated with internal and external parties, such as coordinating centers, Internet Service Providers, owners of attacking systems, victims, other Computer Security Incident Response Teams (CIRTs), and vendors? </t>
  </si>
  <si>
    <t>RG6</t>
  </si>
  <si>
    <t>RG7</t>
  </si>
  <si>
    <t>RG8</t>
  </si>
  <si>
    <t>RG9</t>
  </si>
  <si>
    <t>RG10</t>
  </si>
  <si>
    <t>RG11</t>
  </si>
  <si>
    <t>RG12</t>
  </si>
  <si>
    <t>RG13</t>
  </si>
  <si>
    <t>RG14</t>
  </si>
  <si>
    <t>RG15</t>
  </si>
  <si>
    <t>RG16</t>
  </si>
  <si>
    <t>Response</t>
  </si>
  <si>
    <t>Source</t>
  </si>
  <si>
    <t>Email Address</t>
  </si>
  <si>
    <t>IP Address</t>
  </si>
  <si>
    <t>Date Started</t>
  </si>
  <si>
    <t>Time Started</t>
  </si>
  <si>
    <t>Duration</t>
  </si>
  <si>
    <t>Status</t>
  </si>
  <si>
    <t>Custom Field1</t>
  </si>
  <si>
    <t>Custom Field2</t>
  </si>
  <si>
    <t>Custom Field3</t>
  </si>
  <si>
    <t>Custom Field4</t>
  </si>
  <si>
    <t>Custom Field5</t>
  </si>
  <si>
    <t xml:space="preserve">1. Asset Management (ID.AM): To what extent are the data, personnel, devices, systems, and facilities that enable the organization to achieve business purposes identified and managed consistent with their relative importance to business objectives and the organization’s risk strategy?_x000D_
_x000D_
If you select a rating of less than 5 in the choices below, then please provide brief suggestions for what changes we should make to deserve your rating of 5. _x000D_
_x000D_
</t>
  </si>
  <si>
    <t xml:space="preserve">2. Business Environment (ID.BE): To what extent are the organization’s mission, objectives, stakeholders, and activities understood and prioritized; and this information is used to inform cybersecurity roles, responsibilities, and risk management decisions?_x000D_
_x000D_
If you select a rating of less than 5 in the choices below, then please provide brief suggestions for what changes we should make to deserve your rating of 5. _x000D_
_x000D_
</t>
  </si>
  <si>
    <t xml:space="preserve">3. Governance (ID.GV): To what extent are the policies, procedures, and processes to manage and monitor the organization’s regulatory, legal, risk, environmental, and operational requirements understood and used to inform the management of cybersecurity risk?_x000D_
_x000D_
If you select a rating of less than 5 in the choices below, then please provide brief suggestions for what changes we should make to deserve your rating of 5. _x000D_
_x000D_
</t>
  </si>
  <si>
    <t xml:space="preserve">4. Risk Assessment (ID.RA): To what extent does the organization understand the cybersecurity risk to organizational operations (including mission, functions, image, or reputation), organizational assets, and individuals?_x000D_
_x000D_
If you select a rating of less than 5 in the choices below, then please provide brief suggestions for what changes we should make to deserve your rating of 5. _x000D_
_x000D_
</t>
  </si>
  <si>
    <t xml:space="preserve">5. Risk Management Strategy (ID.RM): To what extent are the organization’s priorities, constraints, risk tolerances, and assumptions established and used to support operational risk decisions?_x000D_
_x000D_
If you select a rating of less than 5 in the choices below, then please provide brief suggestions for what changes we should make to deserve your rating of 5. _x000D_
_x000D_
</t>
  </si>
  <si>
    <t xml:space="preserve">6. Access Control (PR.AC): To what extent is access to assets and associated facilities limited to authorized users, processes, or devices, and to authorized activities and transactions?_x000D_
_x000D_
If you select a rating of less than 5 in the choices below, then please provide brief suggestions for what changes we should make to deserve your rating of 5. _x000D_
_x000D_
</t>
  </si>
  <si>
    <t xml:space="preserve">7. Awareness and Training (PR.AT): To what extent are the organization’s personnel and partners provided with cybersecurity awareness education and are adequately trained to perform their information security-related duties and responsibilities consistent with related policies, procedures, and agreements?_x000D_
_x000D_
If you select a rating of less than 5 in the choices below, then please provide brief suggestions for what changes we should make to deserve your rating of 5. _x000D_
_x000D_
</t>
  </si>
  <si>
    <t xml:space="preserve">8. Data Security (PR.DS): To what extent are information and records (data) managed consistent with the organization’s risk strategy to protect the confidentiality, integrity, and availability of information?_x000D_
_x000D_
If you select a rating of less than 5 in the choices below, then please provide brief suggestions for what changes we should make to deserve your rating of 5. _x000D_
_x000D_
</t>
  </si>
  <si>
    <t xml:space="preserve">9. Information Protection Processes and Procedures (PR.IP): To what extent are security policies (that address purpose, scope, roles, responsibilities, management commitment, and coordination among organizational entities), processes, and procedures maintained and used to manage the protection of information systems and assets?_x000D_
_x000D_
If you select a rating of less than 5 in the choices below, then please provide brief suggestions for what changes we should make to deserve your rating of 5. _x000D_
_x000D_
</t>
  </si>
  <si>
    <t xml:space="preserve">10. Maintenance (PR.MA): To what extent are maintenance and repairs of industrial control and information system components performed consistent with policies and procedures?_x000D_
_x000D_
If you select a rating of less than 5 in the choices below, then please provide brief suggestions for what changes we should make to deserve your rating of 5. _x000D_
_x000D_
</t>
  </si>
  <si>
    <t xml:space="preserve">11. Protective Technology (PR.PT): To what extent are technical security solutions managed to ensure the security and resilience of systems and assets, consistent with related policies, procedures, and agreements?_x000D_
_x000D_
If you select a rating of less than 5 in the choices below, then please provide brief suggestions for what changes we should make to deserve your rating of 5. _x000D_
_x000D_
</t>
  </si>
  <si>
    <t xml:space="preserve">12. Anomalies and Events (DE.AE): To what extent is anomalous activity is detected in a timely manner and the potential impact of events is understood?_x000D_
_x000D_
If you select a rating of less than 5 in the choices below, then please provide brief suggestions for what changes we should make to deserve your rating of 5. _x000D_
_x000D_
</t>
  </si>
  <si>
    <t xml:space="preserve">13. Security Continuous Monitoring (DE.CM): To what extent is the information system and assets monitored at discrete intervals to identify cybersecurity events and verify the effectiveness of protective measures?_x000D_
_x000D_
If you select a rating of less than 5 in the choices below, then please provide brief suggestions for what changes we should make to deserve your rating of 5. _x000D_
_x000D_
</t>
  </si>
  <si>
    <t xml:space="preserve">14. Detection Processes (DE.DP): To what extent are detection processes and procedures maintained and tested to ensure timely and adequate awareness of anomalous events?_x000D_
_x000D_
If you select a rating of less than 5 in the choices below, then please provide brief suggestions for what changes we should make to deserve your rating of 5. _x000D_
_x000D_
</t>
  </si>
  <si>
    <t xml:space="preserve">15. Response Planning (RS.RP): To what extent are response processes and procedures executed and maintained, to ensure timely response to detected cybersecurity events?_x000D_
_x000D_
If you select a rating of less than 5 in the choices below, then please provide brief suggestions for what changes we should make to deserve your rating of 5. _x000D_
_x000D_
</t>
  </si>
  <si>
    <t xml:space="preserve">16. Communications (RS.CO): To what extent are response activities coordinated with internal and external stakeholders, as appropriate, to include external support from law enforcement agencies?_x000D_
_x000D_
If you select a rating of less than 5 in the choices below, then please provide brief suggestions for what changes we should make to deserve your rating of 5. _x000D_
_x000D_
</t>
  </si>
  <si>
    <t xml:space="preserve">17. Analysis (RS.AN): To what extent is analysis conducted to ensure adequate response and support recovery activities?_x000D_
_x000D_
If you select a rating of less than 5 in the choices below, then please provide brief suggestions for what changes we should make to deserve your rating of 5. _x000D_
_x000D_
</t>
  </si>
  <si>
    <t xml:space="preserve">18. Mitigation (RS.MI): To what extent are activities performed to prevent expansion of an event, mitigate its effects, and eradicate the incident?_x000D_
_x000D_
If you select a rating of less than 5 in the choices below, then please provide brief suggestions for what changes we should make to deserve your rating of 5. _x000D_
_x000D_
</t>
  </si>
  <si>
    <t xml:space="preserve">19. Improvements (RS.IM): To what extent are organizational response activities improved by incorporating lessons learned from current and previous detection/response activities?_x000D_
_x000D_
If you select a rating of less than 5 in the choices below, then please provide brief suggestions for what changes we should make to deserve your rating of 5. _x000D_
_x000D_
</t>
  </si>
  <si>
    <t xml:space="preserve">20. Recovery Planning (RC.RP): To what extent are recovery processes and procedures executed and maintained to ensure timely restoration of systems or assets affected by cybersecurity events?_x000D_
_x000D_
If you select a rating of less than 5 in the choices below, then please provide brief suggestions for what changes we should make to deserve your rating of 5. _x000D_
_x000D_
</t>
  </si>
  <si>
    <t xml:space="preserve">21. Improvements (RC.IM): To what extent are recovery planning and processes improved by incorporating lessons learned into future activities?_x000D_
_x000D_
If you select a rating of less than 5 in the choices below, then please provide brief suggestions for what changes we should make to deserve your rating of 5. _x000D_
_x000D_
</t>
  </si>
  <si>
    <t xml:space="preserve">22. Communications (RC.CO): To what extent are restoration activities coordinated with internal and external parties, such as coordinating centers, Internet Service Providers, owners of attacking systems, victims, other Computer Security Incident Response Teams (CIRTs), and vendors? _x000D_
_x000D_
If you select a rating of less than 5 in the choices below, then please provide brief suggestions for what changes we should make to deserve your rating of 5. _x000D_
_x000D_
</t>
  </si>
  <si>
    <t>Additional Comments</t>
  </si>
  <si>
    <t>Web Access</t>
  </si>
  <si>
    <t/>
  </si>
  <si>
    <t>184.91.186.72</t>
  </si>
  <si>
    <t>02/25/2019</t>
  </si>
  <si>
    <t>12:49:20 PM</t>
  </si>
  <si>
    <t>00:26:56</t>
  </si>
  <si>
    <t>Completed FULL Survey</t>
  </si>
  <si>
    <t>3 - To a moderate extent</t>
  </si>
  <si>
    <t>4 - To a great extent</t>
  </si>
  <si>
    <t>5 - To a very great extent</t>
  </si>
  <si>
    <t>c3</t>
  </si>
  <si>
    <t>1 - To a very small extent or not at all</t>
  </si>
  <si>
    <t>c4</t>
  </si>
  <si>
    <t>2 - To a small extent</t>
  </si>
  <si>
    <t>c5</t>
  </si>
  <si>
    <t>c6</t>
  </si>
  <si>
    <t>c7</t>
  </si>
  <si>
    <t>c8</t>
  </si>
  <si>
    <t>c9</t>
  </si>
  <si>
    <t>c10</t>
  </si>
  <si>
    <t>c11</t>
  </si>
  <si>
    <t>c12</t>
  </si>
  <si>
    <t>c13</t>
  </si>
  <si>
    <t>c14</t>
  </si>
  <si>
    <t>c15</t>
  </si>
  <si>
    <t>c16</t>
  </si>
  <si>
    <t>c17</t>
  </si>
  <si>
    <t>c18</t>
  </si>
  <si>
    <t>c19</t>
  </si>
  <si>
    <t>c20</t>
  </si>
  <si>
    <t>c21</t>
  </si>
  <si>
    <t>c22</t>
  </si>
  <si>
    <t>c1</t>
  </si>
  <si>
    <t>c2</t>
  </si>
  <si>
    <t>OFT 6.2b Cybersecurity Assessment</t>
  </si>
  <si>
    <t>Copyright © 2000 to 2019 AfCI LLC All Rights Reserved</t>
  </si>
  <si>
    <t>OE21 Continuous Improvement Tool (Version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</si>
</sst>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d\-mmm\-yy;@"/>
    <numFmt numFmtId="166" formatCode="0.0%"/>
    <numFmt numFmtId="167" formatCode="mm\/dd\/yyyy"/>
  </numFmts>
  <fonts count="19" x14ac:knownFonts="1">
    <font>
      <sz val="10"/>
      <name val="Arial"/>
    </font>
    <font>
      <b/>
      <sz val="10"/>
      <name val="Arial"/>
      <family val="2"/>
    </font>
    <font>
      <sz val="10"/>
      <name val="Arial"/>
      <family val="2"/>
    </font>
    <font>
      <sz val="9"/>
      <name val="Arial"/>
      <family val="2"/>
    </font>
    <font>
      <sz val="8"/>
      <name val="Arial"/>
      <family val="2"/>
    </font>
    <font>
      <b/>
      <sz val="9"/>
      <name val="Arial"/>
      <family val="2"/>
    </font>
    <font>
      <u/>
      <sz val="10"/>
      <color indexed="12"/>
      <name val="Arial"/>
    </font>
    <font>
      <sz val="8"/>
      <name val="Arial"/>
    </font>
    <font>
      <u/>
      <sz val="9"/>
      <color indexed="12"/>
      <name val="Arial"/>
    </font>
    <font>
      <sz val="12"/>
      <name val="Arial"/>
      <family val="2"/>
    </font>
    <font>
      <b/>
      <sz val="11"/>
      <name val="Arial"/>
      <family val="2"/>
    </font>
    <font>
      <sz val="11"/>
      <color theme="0" tint="-0.499984740745262"/>
      <name val="Calibri"/>
      <family val="2"/>
    </font>
    <font>
      <u/>
      <sz val="10"/>
      <color theme="0"/>
      <name val="Arial"/>
      <family val="2"/>
    </font>
    <font>
      <b/>
      <sz val="9"/>
      <color theme="0"/>
      <name val="Arial"/>
      <family val="2"/>
    </font>
    <font>
      <u/>
      <sz val="10"/>
      <name val="Arial"/>
      <family val="2"/>
    </font>
    <font>
      <b/>
      <sz val="12"/>
      <name val="Arial"/>
      <family val="2"/>
    </font>
    <font>
      <b/>
      <sz val="20"/>
      <color rgb="FF0070C0"/>
      <name val="Arial"/>
      <family val="2"/>
    </font>
    <font>
      <sz val="9"/>
      <color rgb="FF0070C0"/>
      <name val="Arial"/>
      <family val="2"/>
    </font>
    <font>
      <b/>
      <sz val="11"/>
      <color rgb="FF0070C0"/>
      <name val="Arial"/>
      <family val="2"/>
    </font>
  </fonts>
  <fills count="14">
    <fill>
      <patternFill patternType="none"/>
    </fill>
    <fill>
      <patternFill patternType="gray125"/>
    </fill>
    <fill>
      <patternFill patternType="solid">
        <fgColor indexed="8"/>
        <bgColor indexed="64"/>
      </patternFill>
    </fill>
    <fill>
      <patternFill patternType="solid">
        <fgColor indexed="26"/>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8" tint="-0.24994659260841701"/>
        <bgColor indexed="64"/>
      </patternFill>
    </fill>
    <fill>
      <patternFill patternType="solid">
        <fgColor indexed="27"/>
        <b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82">
    <xf numFmtId="0" fontId="0" fillId="0" borderId="0" xfId="0"/>
    <xf numFmtId="0" fontId="0" fillId="0" borderId="0" xfId="0" applyAlignment="1">
      <alignment horizontal="center"/>
    </xf>
    <xf numFmtId="1" fontId="0" fillId="0" borderId="0" xfId="0" applyNumberFormat="1" applyAlignment="1">
      <alignment horizontal="center" vertical="center"/>
    </xf>
    <xf numFmtId="0" fontId="0" fillId="2" borderId="1" xfId="0" applyFill="1" applyBorder="1" applyAlignment="1">
      <alignment horizontal="center"/>
    </xf>
    <xf numFmtId="0" fontId="0" fillId="2" borderId="1" xfId="0" applyFill="1" applyBorder="1"/>
    <xf numFmtId="1" fontId="0" fillId="2" borderId="1" xfId="0" applyNumberFormat="1" applyFill="1" applyBorder="1" applyAlignment="1">
      <alignment horizontal="center" vertical="center"/>
    </xf>
    <xf numFmtId="0" fontId="0" fillId="2" borderId="0" xfId="0" applyFill="1"/>
    <xf numFmtId="0" fontId="0" fillId="0" borderId="0" xfId="0" applyAlignment="1">
      <alignment horizontal="right"/>
    </xf>
    <xf numFmtId="0" fontId="5" fillId="0" borderId="0" xfId="0" applyFont="1"/>
    <xf numFmtId="0" fontId="6" fillId="0" borderId="0" xfId="1" applyAlignment="1" applyProtection="1">
      <alignment horizontal="center"/>
    </xf>
    <xf numFmtId="0" fontId="1" fillId="3" borderId="1" xfId="0" applyFont="1" applyFill="1" applyBorder="1" applyAlignment="1" applyProtection="1">
      <alignment horizontal="left" vertical="center" wrapText="1" indent="1"/>
      <protection hidden="1"/>
    </xf>
    <xf numFmtId="165" fontId="0" fillId="0" borderId="0" xfId="0" applyNumberFormat="1" applyAlignment="1">
      <alignment horizontal="left"/>
    </xf>
    <xf numFmtId="0" fontId="0" fillId="3" borderId="1" xfId="0" applyFill="1" applyBorder="1" applyAlignment="1" applyProtection="1">
      <alignment horizontal="center" vertical="center"/>
    </xf>
    <xf numFmtId="17" fontId="1" fillId="3" borderId="1" xfId="0" applyNumberFormat="1" applyFont="1" applyFill="1" applyBorder="1" applyAlignment="1" applyProtection="1">
      <alignment horizontal="left" vertical="center" wrapText="1" indent="1"/>
      <protection hidden="1"/>
    </xf>
    <xf numFmtId="0" fontId="0" fillId="3" borderId="1" xfId="0" applyFill="1" applyBorder="1" applyAlignment="1" applyProtection="1">
      <alignment horizontal="center"/>
    </xf>
    <xf numFmtId="1" fontId="1" fillId="4" borderId="1" xfId="0" applyNumberFormat="1" applyFont="1" applyFill="1" applyBorder="1" applyAlignment="1" applyProtection="1">
      <alignment horizontal="center" vertical="center"/>
    </xf>
    <xf numFmtId="164" fontId="1" fillId="0" borderId="0" xfId="0" applyNumberFormat="1" applyFont="1" applyAlignment="1">
      <alignment horizontal="center" vertical="center"/>
    </xf>
    <xf numFmtId="1" fontId="6" fillId="0" borderId="0" xfId="1" applyNumberFormat="1" applyAlignment="1" applyProtection="1">
      <alignment horizontal="center" vertical="center"/>
    </xf>
    <xf numFmtId="1" fontId="8" fillId="0" borderId="0" xfId="1" applyNumberFormat="1" applyFont="1" applyAlignment="1" applyProtection="1">
      <alignment horizontal="center" vertical="center"/>
    </xf>
    <xf numFmtId="0" fontId="3" fillId="0" borderId="0" xfId="0" applyFont="1" applyFill="1" applyAlignment="1" applyProtection="1">
      <alignment horizontal="left" vertical="center" wrapText="1" indent="1"/>
      <protection locked="0"/>
    </xf>
    <xf numFmtId="0" fontId="1" fillId="3" borderId="0" xfId="0" applyFont="1" applyFill="1" applyAlignment="1">
      <alignment horizontal="center"/>
    </xf>
    <xf numFmtId="164" fontId="1" fillId="0" borderId="1" xfId="0" applyNumberFormat="1" applyFont="1" applyFill="1" applyBorder="1" applyAlignment="1" applyProtection="1">
      <alignment horizontal="center" vertical="center" wrapText="1"/>
      <protection locked="0"/>
    </xf>
    <xf numFmtId="0" fontId="9" fillId="5" borderId="0" xfId="0" applyNumberFormat="1" applyFont="1" applyFill="1" applyAlignment="1" applyProtection="1">
      <alignment horizontal="left" vertical="center" wrapText="1" indent="1"/>
    </xf>
    <xf numFmtId="0" fontId="0" fillId="0" borderId="0" xfId="0" applyAlignment="1">
      <alignment horizontal="center" vertical="center"/>
    </xf>
    <xf numFmtId="15" fontId="1" fillId="3" borderId="1" xfId="0" applyNumberFormat="1" applyFont="1" applyFill="1" applyBorder="1" applyAlignment="1" applyProtection="1">
      <alignment horizontal="center"/>
      <protection locked="0"/>
    </xf>
    <xf numFmtId="0" fontId="5" fillId="0" borderId="0" xfId="0" applyFont="1" applyProtection="1"/>
    <xf numFmtId="0" fontId="0" fillId="0" borderId="0" xfId="0" applyProtection="1"/>
    <xf numFmtId="166" fontId="5" fillId="0" borderId="1" xfId="0" applyNumberFormat="1" applyFont="1" applyBorder="1" applyAlignment="1" applyProtection="1">
      <alignment horizontal="center" vertical="center"/>
    </xf>
    <xf numFmtId="0" fontId="0" fillId="3" borderId="1" xfId="0" applyFill="1" applyBorder="1" applyAlignment="1" applyProtection="1">
      <alignment horizontal="center"/>
      <protection locked="0"/>
    </xf>
    <xf numFmtId="0" fontId="5" fillId="6" borderId="0" xfId="0" applyFont="1" applyFill="1" applyProtection="1"/>
    <xf numFmtId="0" fontId="5" fillId="6" borderId="0" xfId="0" applyFont="1" applyFill="1" applyAlignment="1" applyProtection="1">
      <alignment horizontal="center"/>
    </xf>
    <xf numFmtId="0" fontId="3" fillId="0" borderId="6" xfId="0" applyFont="1" applyBorder="1" applyAlignment="1" applyProtection="1">
      <alignment horizontal="right"/>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5" fillId="0" borderId="5" xfId="0" applyFont="1" applyBorder="1" applyAlignment="1" applyProtection="1">
      <alignment horizontal="center"/>
    </xf>
    <xf numFmtId="0" fontId="3" fillId="0" borderId="3" xfId="0" applyFont="1" applyBorder="1" applyAlignment="1" applyProtection="1">
      <alignment horizontal="center"/>
    </xf>
    <xf numFmtId="0" fontId="2" fillId="0" borderId="1" xfId="0" applyFont="1" applyBorder="1" applyAlignment="1" applyProtection="1">
      <alignment horizontal="center"/>
    </xf>
    <xf numFmtId="0" fontId="5" fillId="6" borderId="0" xfId="0" applyFont="1" applyFill="1" applyProtection="1">
      <protection locked="0"/>
    </xf>
    <xf numFmtId="0" fontId="10" fillId="3" borderId="7" xfId="0"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indent="1"/>
      <protection hidden="1"/>
    </xf>
    <xf numFmtId="49" fontId="0" fillId="0" borderId="0" xfId="0" applyNumberFormat="1" applyAlignment="1" applyProtection="1">
      <alignment horizontal="center" vertical="center" wrapText="1"/>
    </xf>
    <xf numFmtId="0" fontId="3" fillId="0" borderId="0" xfId="0" applyFont="1" applyAlignment="1">
      <alignment horizontal="center"/>
    </xf>
    <xf numFmtId="0" fontId="0" fillId="0" borderId="0" xfId="0" applyAlignment="1">
      <alignment horizontal="left" vertical="center" wrapText="1" indent="1"/>
    </xf>
    <xf numFmtId="0" fontId="11" fillId="7" borderId="1" xfId="0" applyFont="1" applyFill="1" applyBorder="1" applyAlignment="1" applyProtection="1">
      <alignment vertical="center" wrapText="1"/>
    </xf>
    <xf numFmtId="166" fontId="5" fillId="0" borderId="7" xfId="0" applyNumberFormat="1" applyFont="1" applyBorder="1" applyAlignment="1" applyProtection="1">
      <alignment horizontal="center"/>
    </xf>
    <xf numFmtId="0" fontId="5" fillId="0" borderId="1" xfId="0" applyFont="1" applyBorder="1" applyAlignment="1" applyProtection="1">
      <alignment horizontal="center"/>
    </xf>
    <xf numFmtId="0" fontId="3" fillId="0" borderId="1" xfId="0" applyFont="1" applyBorder="1" applyAlignment="1" applyProtection="1">
      <alignment horizontal="center"/>
    </xf>
    <xf numFmtId="164" fontId="0" fillId="0" borderId="1" xfId="0" applyNumberFormat="1" applyBorder="1" applyAlignment="1" applyProtection="1">
      <alignment horizontal="center"/>
    </xf>
    <xf numFmtId="164" fontId="5" fillId="6" borderId="0" xfId="0" applyNumberFormat="1" applyFont="1" applyFill="1" applyProtection="1"/>
    <xf numFmtId="0" fontId="13" fillId="6" borderId="0" xfId="0" applyFont="1" applyFill="1" applyProtection="1"/>
    <xf numFmtId="0" fontId="12" fillId="8" borderId="1" xfId="1" applyFont="1" applyFill="1" applyBorder="1" applyAlignment="1" applyProtection="1">
      <alignment horizontal="center"/>
    </xf>
    <xf numFmtId="0" fontId="12" fillId="10" borderId="1" xfId="1" applyFont="1" applyFill="1" applyBorder="1" applyAlignment="1" applyProtection="1">
      <alignment horizontal="center" vertical="center" wrapText="1"/>
    </xf>
    <xf numFmtId="0" fontId="12" fillId="11" borderId="1" xfId="1" applyFont="1" applyFill="1" applyBorder="1" applyAlignment="1" applyProtection="1">
      <alignment horizontal="center" vertical="center" wrapText="1"/>
    </xf>
    <xf numFmtId="0" fontId="14" fillId="9" borderId="1" xfId="1" applyFont="1" applyFill="1" applyBorder="1" applyAlignment="1" applyProtection="1">
      <alignment horizontal="center"/>
    </xf>
    <xf numFmtId="0" fontId="12" fillId="12" borderId="1" xfId="1" applyFont="1" applyFill="1" applyBorder="1" applyAlignment="1" applyProtection="1">
      <alignment horizontal="center"/>
    </xf>
    <xf numFmtId="0" fontId="3" fillId="0" borderId="1" xfId="0" applyFont="1" applyBorder="1" applyAlignment="1" applyProtection="1">
      <alignment horizontal="center" vertical="center"/>
    </xf>
    <xf numFmtId="0" fontId="2" fillId="0" borderId="0" xfId="0" applyFont="1" applyAlignment="1">
      <alignment wrapText="1"/>
    </xf>
    <xf numFmtId="0" fontId="9" fillId="0" borderId="1" xfId="0" applyNumberFormat="1" applyFont="1" applyFill="1" applyBorder="1" applyAlignment="1" applyProtection="1">
      <alignment horizontal="left" vertical="top" wrapText="1" indent="1"/>
      <protection locked="0"/>
    </xf>
    <xf numFmtId="165" fontId="15" fillId="0" borderId="1" xfId="0" applyNumberFormat="1" applyFont="1" applyFill="1" applyBorder="1" applyAlignment="1" applyProtection="1">
      <alignment horizontal="center" vertical="top" wrapText="1"/>
      <protection locked="0"/>
    </xf>
    <xf numFmtId="9" fontId="15" fillId="0" borderId="1" xfId="0" applyNumberFormat="1" applyFont="1" applyFill="1" applyBorder="1" applyAlignment="1" applyProtection="1">
      <alignment horizontal="center" vertical="top" wrapText="1"/>
      <protection locked="0"/>
    </xf>
    <xf numFmtId="0" fontId="9" fillId="2" borderId="1" xfId="0" applyNumberFormat="1" applyFont="1" applyFill="1" applyBorder="1"/>
    <xf numFmtId="0" fontId="9" fillId="0" borderId="0" xfId="0" applyNumberFormat="1" applyFont="1"/>
    <xf numFmtId="165" fontId="9" fillId="0" borderId="0" xfId="0" applyNumberFormat="1" applyFont="1" applyAlignment="1">
      <alignment horizontal="left"/>
    </xf>
    <xf numFmtId="0" fontId="15" fillId="0" borderId="1" xfId="0" applyNumberFormat="1" applyFont="1" applyFill="1" applyBorder="1" applyAlignment="1" applyProtection="1">
      <alignment horizontal="center" vertical="top" wrapText="1"/>
      <protection locked="0"/>
    </xf>
    <xf numFmtId="0" fontId="9" fillId="2" borderId="1" xfId="0" applyFont="1" applyFill="1" applyBorder="1"/>
    <xf numFmtId="0" fontId="1" fillId="13" borderId="8" xfId="0" applyFont="1" applyFill="1" applyBorder="1" applyAlignment="1">
      <alignment horizontal="center" wrapText="1"/>
    </xf>
    <xf numFmtId="0" fontId="1" fillId="13" borderId="8" xfId="0" applyFont="1" applyFill="1" applyBorder="1" applyAlignment="1">
      <alignment wrapText="1"/>
    </xf>
    <xf numFmtId="167" fontId="0" fillId="0" borderId="0" xfId="0" applyNumberFormat="1" applyAlignment="1">
      <alignment horizontal="center"/>
    </xf>
    <xf numFmtId="0" fontId="0" fillId="0" borderId="0" xfId="0" applyAlignment="1">
      <alignment horizontal="center" wrapText="1"/>
    </xf>
    <xf numFmtId="0" fontId="5" fillId="6" borderId="0" xfId="0" applyFont="1" applyFill="1" applyProtection="1">
      <protection hidden="1"/>
    </xf>
    <xf numFmtId="164" fontId="5" fillId="6" borderId="0" xfId="0" applyNumberFormat="1" applyFont="1" applyFill="1" applyProtection="1">
      <protection hidden="1"/>
    </xf>
    <xf numFmtId="0" fontId="2" fillId="0" borderId="0" xfId="0" applyFont="1" applyAlignment="1">
      <alignment horizontal="center" wrapText="1"/>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NumberFormat="1" applyFill="1" applyAlignment="1" applyProtection="1">
      <alignment wrapText="1"/>
      <protection hidden="1"/>
    </xf>
    <xf numFmtId="0" fontId="0" fillId="0" borderId="0" xfId="0" applyAlignment="1" applyProtection="1">
      <alignment horizontal="left" vertical="center"/>
      <protection locked="0" hidden="1"/>
    </xf>
    <xf numFmtId="49" fontId="9" fillId="0" borderId="0" xfId="0" applyNumberFormat="1" applyFont="1" applyFill="1" applyBorder="1" applyAlignment="1" applyProtection="1">
      <alignment horizontal="left" vertical="top" wrapText="1" indent="1"/>
      <protection locked="0" hidden="1"/>
    </xf>
    <xf numFmtId="0" fontId="0" fillId="0" borderId="0" xfId="0" applyNumberFormat="1" applyFill="1" applyAlignment="1" applyProtection="1">
      <alignment wrapText="1"/>
      <protection locked="0" hidden="1"/>
    </xf>
    <xf numFmtId="0" fontId="16" fillId="0" borderId="0" xfId="0" applyFont="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 fillId="0" borderId="0" xfId="0" applyFont="1" applyAlignment="1">
      <alignment horizontal="center"/>
    </xf>
  </cellXfs>
  <cellStyles count="2">
    <cellStyle name="Hyperlink" xfId="1" builtinId="8"/>
    <cellStyle name="Normal" xfId="0" builtinId="0"/>
  </cellStyles>
  <dxfs count="36">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CYBERSECURITY</a:t>
            </a:r>
            <a:r>
              <a:rPr lang="en-US" baseline="0"/>
              <a:t> ASSESSMENT</a:t>
            </a:r>
            <a:endParaRPr lang="en-US"/>
          </a:p>
        </c:rich>
      </c:tx>
      <c:overlay val="0"/>
    </c:title>
    <c:autoTitleDeleted val="0"/>
    <c:plotArea>
      <c:layout>
        <c:manualLayout>
          <c:layoutTarget val="inner"/>
          <c:xMode val="edge"/>
          <c:yMode val="edge"/>
          <c:x val="0.12581344902386118"/>
          <c:y val="0.16751289795281016"/>
          <c:w val="0.8047722342733189"/>
          <c:h val="0.74365574394202083"/>
        </c:manualLayout>
      </c:layout>
      <c:barChart>
        <c:barDir val="col"/>
        <c:grouping val="clustered"/>
        <c:varyColors val="0"/>
        <c:ser>
          <c:idx val="0"/>
          <c:order val="0"/>
          <c:tx>
            <c:strRef>
              <c:f>Dashboard!$C$3</c:f>
              <c:strCache>
                <c:ptCount val="1"/>
                <c:pt idx="0">
                  <c:v>Elafino Sports Center</c:v>
                </c:pt>
              </c:strCache>
            </c:strRef>
          </c:tx>
          <c:spPr>
            <a:solidFill>
              <a:srgbClr val="0070C0"/>
            </a:solidFill>
            <a:ln w="12700">
              <a:solidFill>
                <a:srgbClr val="000000"/>
              </a:solidFill>
              <a:prstDash val="solid"/>
            </a:ln>
          </c:spPr>
          <c:invertIfNegative val="0"/>
          <c:dPt>
            <c:idx val="2"/>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05-A7CC-4BC0-ABF3-75308284CB5E}"/>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B-A7CC-4BC0-ABF3-75308284CB5E}"/>
              </c:ext>
            </c:extLst>
          </c:dPt>
          <c:dPt>
            <c:idx val="6"/>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11-A7CC-4BC0-ABF3-75308284CB5E}"/>
              </c:ext>
            </c:extLst>
          </c:dPt>
          <c:dPt>
            <c:idx val="8"/>
            <c:invertIfNegative val="0"/>
            <c:bubble3D val="0"/>
            <c:spPr>
              <a:solidFill>
                <a:srgbClr val="00B050"/>
              </a:solidFill>
              <a:ln w="12700">
                <a:solidFill>
                  <a:srgbClr val="000000"/>
                </a:solidFill>
                <a:prstDash val="solid"/>
              </a:ln>
            </c:spPr>
            <c:extLst>
              <c:ext xmlns:c16="http://schemas.microsoft.com/office/drawing/2014/chart" uri="{C3380CC4-5D6E-409C-BE32-E72D297353CC}">
                <c16:uniqueId val="{0000001A-A7CC-4BC0-ABF3-75308284CB5E}"/>
              </c:ext>
            </c:extLst>
          </c:dPt>
          <c:cat>
            <c:strRef>
              <c:f>Dashboard!$B$9:$B$28</c:f>
              <c:strCache>
                <c:ptCount val="9"/>
                <c:pt idx="0">
                  <c:v>ID</c:v>
                </c:pt>
                <c:pt idx="2">
                  <c:v>PR</c:v>
                </c:pt>
                <c:pt idx="4">
                  <c:v>DE</c:v>
                </c:pt>
                <c:pt idx="6">
                  <c:v>RS</c:v>
                </c:pt>
                <c:pt idx="8">
                  <c:v>RC</c:v>
                </c:pt>
              </c:strCache>
            </c:strRef>
          </c:cat>
          <c:val>
            <c:numRef>
              <c:f>Dashboard!$G$9:$G$28</c:f>
              <c:numCache>
                <c:formatCode>0.0</c:formatCode>
                <c:ptCount val="20"/>
                <c:pt idx="0">
                  <c:v>16</c:v>
                </c:pt>
                <c:pt idx="2">
                  <c:v>16.666666666666668</c:v>
                </c:pt>
                <c:pt idx="4">
                  <c:v>12.999999999999998</c:v>
                </c:pt>
                <c:pt idx="6">
                  <c:v>22.000000000000004</c:v>
                </c:pt>
                <c:pt idx="8">
                  <c:v>9.5</c:v>
                </c:pt>
              </c:numCache>
            </c:numRef>
          </c:val>
          <c:extLst>
            <c:ext xmlns:c16="http://schemas.microsoft.com/office/drawing/2014/chart" uri="{C3380CC4-5D6E-409C-BE32-E72D297353CC}">
              <c16:uniqueId val="{00000000-CC53-433C-8516-3BA45A037115}"/>
            </c:ext>
          </c:extLst>
        </c:ser>
        <c:dLbls>
          <c:showLegendKey val="0"/>
          <c:showVal val="0"/>
          <c:showCatName val="0"/>
          <c:showSerName val="0"/>
          <c:showPercent val="0"/>
          <c:showBubbleSize val="0"/>
        </c:dLbls>
        <c:gapWidth val="175"/>
        <c:axId val="292296496"/>
        <c:axId val="1"/>
      </c:barChart>
      <c:catAx>
        <c:axId val="29229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2296496"/>
        <c:crosses val="autoZero"/>
        <c:crossBetween val="between"/>
      </c:valAx>
      <c:spPr>
        <a:noFill/>
        <a:ln w="12700">
          <a:solidFill>
            <a:srgbClr val="FFFFCC"/>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4</xdr:row>
      <xdr:rowOff>85725</xdr:rowOff>
    </xdr:from>
    <xdr:to>
      <xdr:col>4</xdr:col>
      <xdr:colOff>4277072</xdr:colOff>
      <xdr:row>18</xdr:row>
      <xdr:rowOff>105094</xdr:rowOff>
    </xdr:to>
    <xdr:pic>
      <xdr:nvPicPr>
        <xdr:cNvPr id="4" name="Picture 3">
          <a:extLst>
            <a:ext uri="{FF2B5EF4-FFF2-40B4-BE49-F238E27FC236}">
              <a16:creationId xmlns:a16="http://schemas.microsoft.com/office/drawing/2014/main" id="{F9BAAC3E-0CA3-4D4D-A151-09D3A3D85D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100" y="1457325"/>
          <a:ext cx="2486372" cy="228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57149</xdr:colOff>
      <xdr:row>1</xdr:row>
      <xdr:rowOff>85725</xdr:rowOff>
    </xdr:from>
    <xdr:to>
      <xdr:col>14</xdr:col>
      <xdr:colOff>1002029</xdr:colOff>
      <xdr:row>28</xdr:row>
      <xdr:rowOff>19051</xdr:rowOff>
    </xdr:to>
    <xdr:graphicFrame macro="">
      <xdr:nvGraphicFramePr>
        <xdr:cNvPr id="33793" name="Chart 1">
          <a:extLst>
            <a:ext uri="{FF2B5EF4-FFF2-40B4-BE49-F238E27FC236}">
              <a16:creationId xmlns:a16="http://schemas.microsoft.com/office/drawing/2014/main" id="{4D4A92DA-F12C-497F-A339-43B552A69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2.75" x14ac:dyDescent="0.2"/>
  <cols>
    <col min="5" max="5" width="90.7109375" customWidth="1"/>
  </cols>
  <sheetData>
    <row r="1" spans="5:5" ht="69.95" customHeight="1" x14ac:dyDescent="0.2"/>
    <row r="3" spans="5:5" x14ac:dyDescent="0.2">
      <c r="E3" s="81"/>
    </row>
    <row r="19" spans="3:5" x14ac:dyDescent="0.2">
      <c r="D19" s="26"/>
      <c r="E19" s="40"/>
    </row>
    <row r="20" spans="3:5" ht="26.25" x14ac:dyDescent="0.2">
      <c r="E20" s="78" t="s">
        <v>151</v>
      </c>
    </row>
    <row r="21" spans="3:5" x14ac:dyDescent="0.2">
      <c r="E21" s="79" t="s">
        <v>152</v>
      </c>
    </row>
    <row r="22" spans="3:5" ht="15" x14ac:dyDescent="0.25">
      <c r="E22" s="80" t="s">
        <v>153</v>
      </c>
    </row>
    <row r="23" spans="3:5" x14ac:dyDescent="0.2">
      <c r="E23" s="41"/>
    </row>
    <row r="24" spans="3:5" ht="90" x14ac:dyDescent="0.2">
      <c r="C24" s="42"/>
      <c r="E24" s="43" t="s">
        <v>0</v>
      </c>
    </row>
    <row r="25" spans="3:5" x14ac:dyDescent="0.2">
      <c r="E25" s="26"/>
    </row>
    <row r="26" spans="3:5" ht="38.25" x14ac:dyDescent="0.2">
      <c r="C26" s="42"/>
      <c r="E26" s="56" t="s">
        <v>1</v>
      </c>
    </row>
  </sheetData>
  <sheetProtection password="A5A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33"/>
  <sheetViews>
    <sheetView showGridLines="0" showRowColHeaders="0" workbookViewId="0">
      <selection activeCell="C4" sqref="C4"/>
    </sheetView>
  </sheetViews>
  <sheetFormatPr defaultRowHeight="12" x14ac:dyDescent="0.2"/>
  <cols>
    <col min="1" max="1" width="1.85546875" style="8" customWidth="1"/>
    <col min="2" max="2" width="5.5703125" style="8" customWidth="1"/>
    <col min="3" max="3" width="35.5703125" style="8" customWidth="1"/>
    <col min="4" max="4" width="0.85546875" style="8" customWidth="1"/>
    <col min="5" max="5" width="9.5703125" style="8" customWidth="1"/>
    <col min="6" max="14" width="9.140625" style="8"/>
    <col min="15" max="15" width="17.42578125" style="8" customWidth="1"/>
    <col min="16" max="16384" width="9.140625" style="8"/>
  </cols>
  <sheetData>
    <row r="1" spans="1:15" ht="6" customHeight="1" x14ac:dyDescent="0.2">
      <c r="A1" s="29"/>
      <c r="B1" s="29"/>
      <c r="C1" s="29"/>
      <c r="D1" s="29"/>
      <c r="E1" s="29"/>
      <c r="F1" s="29"/>
      <c r="G1" s="29"/>
      <c r="H1" s="29"/>
      <c r="I1" s="29"/>
      <c r="J1" s="29"/>
      <c r="K1" s="29"/>
      <c r="L1" s="29"/>
      <c r="M1" s="29"/>
      <c r="N1" s="29"/>
      <c r="O1" s="29"/>
    </row>
    <row r="2" spans="1:15" ht="12.75" customHeight="1" x14ac:dyDescent="0.2">
      <c r="A2" s="29"/>
      <c r="B2" s="29"/>
      <c r="C2" s="35" t="s">
        <v>2</v>
      </c>
      <c r="D2" s="29"/>
      <c r="E2" s="29"/>
      <c r="F2" s="29"/>
      <c r="G2" s="29"/>
      <c r="H2" s="29"/>
      <c r="I2" s="29"/>
      <c r="J2" s="29"/>
      <c r="K2" s="29"/>
      <c r="L2" s="29"/>
      <c r="M2" s="29"/>
      <c r="N2" s="29"/>
      <c r="O2" s="29"/>
    </row>
    <row r="3" spans="1:15" ht="21.75" customHeight="1" x14ac:dyDescent="0.2">
      <c r="A3" s="29"/>
      <c r="B3" s="29"/>
      <c r="C3" s="38" t="s">
        <v>3</v>
      </c>
      <c r="D3" s="29"/>
      <c r="E3" s="29"/>
      <c r="F3" s="29"/>
      <c r="G3" s="29"/>
      <c r="H3" s="29"/>
      <c r="I3" s="29"/>
      <c r="J3" s="29"/>
      <c r="K3" s="29"/>
      <c r="L3" s="29"/>
      <c r="M3" s="29"/>
      <c r="N3" s="29"/>
      <c r="O3" s="29"/>
    </row>
    <row r="4" spans="1:15" ht="12.75" customHeight="1" x14ac:dyDescent="0.2">
      <c r="A4" s="29"/>
      <c r="B4" s="29"/>
      <c r="C4" s="29"/>
      <c r="D4" s="29"/>
      <c r="E4" s="29"/>
      <c r="F4" s="29"/>
      <c r="G4" s="29"/>
      <c r="H4" s="29"/>
      <c r="I4" s="29"/>
      <c r="J4" s="29"/>
      <c r="K4" s="29"/>
      <c r="L4" s="29"/>
      <c r="M4" s="29"/>
      <c r="N4" s="29"/>
      <c r="O4" s="29"/>
    </row>
    <row r="5" spans="1:15" ht="12.75" customHeight="1" x14ac:dyDescent="0.2">
      <c r="A5" s="29"/>
      <c r="B5" s="29"/>
      <c r="C5" s="36" t="s">
        <v>4</v>
      </c>
      <c r="D5" s="29"/>
      <c r="E5" s="29"/>
      <c r="F5" s="29"/>
      <c r="G5" s="29"/>
      <c r="H5" s="29"/>
      <c r="I5" s="29"/>
      <c r="J5" s="29"/>
      <c r="K5" s="29"/>
      <c r="L5" s="29"/>
      <c r="M5" s="29"/>
      <c r="N5" s="29"/>
      <c r="O5" s="29"/>
    </row>
    <row r="6" spans="1:15" ht="6" customHeight="1" x14ac:dyDescent="0.2">
      <c r="A6" s="29"/>
      <c r="B6" s="29"/>
      <c r="C6" s="29"/>
      <c r="D6" s="29"/>
      <c r="E6" s="29"/>
      <c r="F6" s="29"/>
      <c r="G6" s="29"/>
      <c r="H6" s="29"/>
      <c r="I6" s="29"/>
      <c r="J6" s="29"/>
      <c r="K6" s="29"/>
      <c r="L6" s="29"/>
      <c r="M6" s="29"/>
      <c r="N6" s="29"/>
      <c r="O6" s="29"/>
    </row>
    <row r="7" spans="1:15" ht="12.75" x14ac:dyDescent="0.2">
      <c r="A7" s="29"/>
      <c r="B7" s="29"/>
      <c r="C7" s="24">
        <v>43089</v>
      </c>
      <c r="D7" s="29"/>
      <c r="E7" s="32" t="s">
        <v>5</v>
      </c>
      <c r="F7" s="33" t="s">
        <v>6</v>
      </c>
      <c r="G7" s="34" t="s">
        <v>7</v>
      </c>
      <c r="H7" s="29"/>
      <c r="I7" s="29"/>
      <c r="J7" s="29"/>
      <c r="K7" s="29"/>
      <c r="L7" s="29"/>
      <c r="M7" s="29"/>
      <c r="N7" s="29"/>
      <c r="O7" s="29"/>
    </row>
    <row r="8" spans="1:15" customFormat="1" ht="12.75" x14ac:dyDescent="0.2">
      <c r="A8" s="29"/>
      <c r="B8" s="29"/>
      <c r="C8" s="29"/>
      <c r="D8" s="29"/>
      <c r="E8" s="29"/>
      <c r="F8" s="30"/>
      <c r="G8" s="30"/>
      <c r="H8" s="29"/>
      <c r="I8" s="29"/>
      <c r="J8" s="29"/>
      <c r="K8" s="29"/>
      <c r="L8" s="29"/>
      <c r="M8" s="29"/>
      <c r="N8" s="29"/>
      <c r="O8" s="29"/>
    </row>
    <row r="9" spans="1:15" customFormat="1" ht="12.75" customHeight="1" x14ac:dyDescent="0.2">
      <c r="A9" s="29"/>
      <c r="B9" s="55" t="s">
        <v>8</v>
      </c>
      <c r="C9" s="54" t="str">
        <f>BD!C4</f>
        <v>IDENTIFY (ID)</v>
      </c>
      <c r="D9" s="29"/>
      <c r="E9" s="27">
        <f>IF((ISERROR(RG1score/5&lt;=0)),"",(RG1score/5))</f>
        <v>0.64</v>
      </c>
      <c r="F9" s="28">
        <v>25</v>
      </c>
      <c r="G9" s="47">
        <f>IF(ISERROR(E9*F9),"-",E9*F9)</f>
        <v>16</v>
      </c>
      <c r="H9" s="29"/>
      <c r="I9" s="26"/>
      <c r="J9" s="26"/>
      <c r="K9" s="26"/>
      <c r="L9" s="26"/>
      <c r="M9" s="26"/>
      <c r="N9" s="26"/>
      <c r="O9" s="29"/>
    </row>
    <row r="10" spans="1:15" customFormat="1" ht="6" customHeight="1" x14ac:dyDescent="0.2">
      <c r="A10" s="29"/>
      <c r="B10" s="29"/>
      <c r="C10" s="49"/>
      <c r="D10" s="29"/>
      <c r="E10" s="29"/>
      <c r="F10" s="29"/>
      <c r="G10" s="48"/>
      <c r="H10" s="29"/>
      <c r="I10" s="26"/>
      <c r="J10" s="26"/>
      <c r="K10" s="26"/>
      <c r="L10" s="26"/>
      <c r="M10" s="26"/>
      <c r="N10" s="26"/>
      <c r="O10" s="29"/>
    </row>
    <row r="11" spans="1:15" customFormat="1" ht="12.75" customHeight="1" x14ac:dyDescent="0.2">
      <c r="A11" s="29"/>
      <c r="B11" s="55" t="s">
        <v>9</v>
      </c>
      <c r="C11" s="50" t="str">
        <f>BD!C5</f>
        <v>PROTECT (PR)</v>
      </c>
      <c r="D11" s="29"/>
      <c r="E11" s="27">
        <f>IF((ISERROR(RG2score/5&lt;=0)),"",(RG2score/5))</f>
        <v>0.66666666666666674</v>
      </c>
      <c r="F11" s="28">
        <v>25</v>
      </c>
      <c r="G11" s="47">
        <f>IF(ISERROR(E11*F11),"-",E11*F11)</f>
        <v>16.666666666666668</v>
      </c>
      <c r="H11" s="29"/>
      <c r="I11" s="26"/>
      <c r="J11" s="26"/>
      <c r="K11" s="26"/>
      <c r="L11" s="26"/>
      <c r="M11" s="26"/>
      <c r="N11" s="26"/>
      <c r="O11" s="29"/>
    </row>
    <row r="12" spans="1:15" customFormat="1" ht="6" customHeight="1" x14ac:dyDescent="0.2">
      <c r="A12" s="29"/>
      <c r="B12" s="29"/>
      <c r="C12" s="49"/>
      <c r="D12" s="29"/>
      <c r="E12" s="29"/>
      <c r="F12" s="29"/>
      <c r="G12" s="48"/>
      <c r="H12" s="29"/>
      <c r="I12" s="26"/>
      <c r="J12" s="26"/>
      <c r="K12" s="26"/>
      <c r="L12" s="26"/>
      <c r="M12" s="26"/>
      <c r="N12" s="26"/>
      <c r="O12" s="29"/>
    </row>
    <row r="13" spans="1:15" customFormat="1" ht="12.75" customHeight="1" x14ac:dyDescent="0.2">
      <c r="A13" s="29"/>
      <c r="B13" s="55" t="s">
        <v>10</v>
      </c>
      <c r="C13" s="53" t="str">
        <f>BD!C6</f>
        <v>DETECT (DE)</v>
      </c>
      <c r="D13" s="29"/>
      <c r="E13" s="27">
        <f>IF((ISERROR(RG3score/5&lt;=0)),"",(RG3score/5))</f>
        <v>0.86666666666666659</v>
      </c>
      <c r="F13" s="28">
        <v>15</v>
      </c>
      <c r="G13" s="47">
        <f>IF(ISERROR(E13*F13),"-",E13*F13)</f>
        <v>12.999999999999998</v>
      </c>
      <c r="H13" s="29"/>
      <c r="I13" s="26"/>
      <c r="J13" s="26"/>
      <c r="K13" s="26"/>
      <c r="L13" s="26"/>
      <c r="M13" s="26"/>
      <c r="N13" s="26"/>
      <c r="O13" s="29"/>
    </row>
    <row r="14" spans="1:15" customFormat="1" ht="6" customHeight="1" x14ac:dyDescent="0.2">
      <c r="A14" s="29"/>
      <c r="B14" s="29"/>
      <c r="C14" s="49"/>
      <c r="D14" s="29"/>
      <c r="E14" s="29"/>
      <c r="F14" s="29"/>
      <c r="G14" s="48"/>
      <c r="H14" s="29"/>
      <c r="I14" s="26"/>
      <c r="J14" s="26"/>
      <c r="K14" s="26"/>
      <c r="L14" s="26"/>
      <c r="M14" s="26"/>
      <c r="N14" s="26"/>
      <c r="O14" s="29"/>
    </row>
    <row r="15" spans="1:15" customFormat="1" ht="12.75" customHeight="1" x14ac:dyDescent="0.2">
      <c r="A15" s="29"/>
      <c r="B15" s="55" t="s">
        <v>11</v>
      </c>
      <c r="C15" s="51" t="str">
        <f>BD!C7</f>
        <v>RESPOND (RS)</v>
      </c>
      <c r="D15" s="29"/>
      <c r="E15" s="27">
        <f>IF((ISERROR(RG4score/5&lt;=0)),"",(RG4score/5))</f>
        <v>0.88000000000000012</v>
      </c>
      <c r="F15" s="28">
        <v>25</v>
      </c>
      <c r="G15" s="47">
        <f>IF(ISERROR(E15*F15),"-",E15*F15)</f>
        <v>22.000000000000004</v>
      </c>
      <c r="H15" s="29"/>
      <c r="I15" s="26"/>
      <c r="J15" s="26"/>
      <c r="K15" s="26"/>
      <c r="L15" s="26"/>
      <c r="M15" s="26"/>
      <c r="N15" s="26"/>
      <c r="O15" s="29"/>
    </row>
    <row r="16" spans="1:15" customFormat="1" ht="6" customHeight="1" x14ac:dyDescent="0.2">
      <c r="A16" s="29"/>
      <c r="B16" s="29"/>
      <c r="C16" s="49"/>
      <c r="D16" s="29"/>
      <c r="E16" s="29"/>
      <c r="F16" s="29"/>
      <c r="G16" s="48"/>
      <c r="H16" s="29"/>
      <c r="I16" s="26"/>
      <c r="J16" s="26"/>
      <c r="K16" s="26"/>
      <c r="L16" s="26"/>
      <c r="M16" s="26"/>
      <c r="N16" s="26"/>
      <c r="O16" s="29"/>
    </row>
    <row r="17" spans="1:15" ht="12.75" customHeight="1" x14ac:dyDescent="0.2">
      <c r="A17" s="29"/>
      <c r="B17" s="55" t="s">
        <v>12</v>
      </c>
      <c r="C17" s="52" t="str">
        <f>BD!C8</f>
        <v>RECOVER (RC)</v>
      </c>
      <c r="D17" s="29"/>
      <c r="E17" s="27">
        <f>IF((ISERROR(RG5score/5&lt;=0)),"",(RG5score/5))</f>
        <v>0.6333333333333333</v>
      </c>
      <c r="F17" s="28">
        <v>15</v>
      </c>
      <c r="G17" s="47">
        <f>IF(ISERROR(E17*F17),"-",E17*F17)</f>
        <v>9.5</v>
      </c>
      <c r="H17" s="29"/>
      <c r="I17" s="25"/>
      <c r="J17" s="25"/>
      <c r="K17" s="25"/>
      <c r="L17" s="25"/>
      <c r="M17" s="25"/>
      <c r="N17" s="25"/>
      <c r="O17" s="29"/>
    </row>
    <row r="18" spans="1:15" customFormat="1" ht="6" customHeight="1" x14ac:dyDescent="0.2">
      <c r="A18" s="29"/>
      <c r="B18" s="29"/>
      <c r="C18" s="29"/>
      <c r="D18" s="29"/>
      <c r="E18" s="29"/>
      <c r="F18" s="29"/>
      <c r="G18" s="48"/>
      <c r="H18" s="29"/>
      <c r="I18" s="26"/>
      <c r="J18" s="26"/>
      <c r="K18" s="26"/>
      <c r="L18" s="26"/>
      <c r="M18" s="26"/>
      <c r="N18" s="26"/>
      <c r="O18" s="29"/>
    </row>
    <row r="19" spans="1:15" customFormat="1" ht="6" customHeight="1" x14ac:dyDescent="0.2">
      <c r="A19" s="69"/>
      <c r="B19" s="69"/>
      <c r="C19" s="69"/>
      <c r="D19" s="69"/>
      <c r="E19" s="69"/>
      <c r="F19" s="69"/>
      <c r="G19" s="70"/>
      <c r="H19" s="29"/>
      <c r="I19" s="26"/>
      <c r="J19" s="26"/>
      <c r="K19" s="26"/>
      <c r="L19" s="26"/>
      <c r="M19" s="26"/>
      <c r="N19" s="26"/>
      <c r="O19" s="29"/>
    </row>
    <row r="20" spans="1:15" customFormat="1" ht="6" customHeight="1" x14ac:dyDescent="0.2">
      <c r="A20" s="69"/>
      <c r="B20" s="69"/>
      <c r="C20" s="69"/>
      <c r="D20" s="69"/>
      <c r="E20" s="69"/>
      <c r="F20" s="69"/>
      <c r="G20" s="70"/>
      <c r="H20" s="29"/>
      <c r="I20" s="26"/>
      <c r="J20" s="26"/>
      <c r="K20" s="26"/>
      <c r="L20" s="26"/>
      <c r="M20" s="26"/>
      <c r="N20" s="26"/>
      <c r="O20" s="29"/>
    </row>
    <row r="21" spans="1:15" customFormat="1" ht="6" customHeight="1" x14ac:dyDescent="0.2">
      <c r="A21" s="69"/>
      <c r="B21" s="69"/>
      <c r="C21" s="69"/>
      <c r="D21" s="69"/>
      <c r="E21" s="69"/>
      <c r="F21" s="69"/>
      <c r="G21" s="70"/>
      <c r="H21" s="29"/>
      <c r="I21" s="26"/>
      <c r="J21" s="26"/>
      <c r="K21" s="26"/>
      <c r="L21" s="26"/>
      <c r="M21" s="26"/>
      <c r="N21" s="26"/>
      <c r="O21" s="29"/>
    </row>
    <row r="22" spans="1:15" customFormat="1" ht="6" customHeight="1" x14ac:dyDescent="0.2">
      <c r="A22" s="69"/>
      <c r="B22" s="69"/>
      <c r="C22" s="69"/>
      <c r="D22" s="69"/>
      <c r="E22" s="69"/>
      <c r="F22" s="69"/>
      <c r="G22" s="70"/>
      <c r="H22" s="29"/>
      <c r="I22" s="26"/>
      <c r="J22" s="26"/>
      <c r="K22" s="26"/>
      <c r="L22" s="26"/>
      <c r="M22" s="26"/>
      <c r="N22" s="26"/>
      <c r="O22" s="29"/>
    </row>
    <row r="23" spans="1:15" customFormat="1" ht="6" customHeight="1" x14ac:dyDescent="0.2">
      <c r="A23" s="69"/>
      <c r="B23" s="69"/>
      <c r="C23" s="69"/>
      <c r="D23" s="69"/>
      <c r="E23" s="69"/>
      <c r="F23" s="69"/>
      <c r="G23" s="70"/>
      <c r="H23" s="29"/>
      <c r="I23" s="26"/>
      <c r="J23" s="26"/>
      <c r="K23" s="26"/>
      <c r="L23" s="26"/>
      <c r="M23" s="26"/>
      <c r="N23" s="26"/>
      <c r="O23" s="29"/>
    </row>
    <row r="24" spans="1:15" customFormat="1" ht="6" customHeight="1" x14ac:dyDescent="0.2">
      <c r="A24" s="69"/>
      <c r="B24" s="69"/>
      <c r="C24" s="69"/>
      <c r="D24" s="69"/>
      <c r="E24" s="69"/>
      <c r="F24" s="69"/>
      <c r="G24" s="70"/>
      <c r="H24" s="29"/>
      <c r="I24" s="26"/>
      <c r="J24" s="26"/>
      <c r="K24" s="26"/>
      <c r="L24" s="26"/>
      <c r="M24" s="26"/>
      <c r="N24" s="26"/>
      <c r="O24" s="29"/>
    </row>
    <row r="25" spans="1:15" customFormat="1" ht="6" customHeight="1" x14ac:dyDescent="0.2">
      <c r="A25" s="69"/>
      <c r="B25" s="69"/>
      <c r="C25" s="69"/>
      <c r="D25" s="69"/>
      <c r="E25" s="69"/>
      <c r="F25" s="69"/>
      <c r="G25" s="70"/>
      <c r="H25" s="29"/>
      <c r="I25" s="26"/>
      <c r="J25" s="26"/>
      <c r="K25" s="26"/>
      <c r="L25" s="26"/>
      <c r="M25" s="26"/>
      <c r="N25" s="26"/>
      <c r="O25" s="29"/>
    </row>
    <row r="26" spans="1:15" customFormat="1" ht="6" customHeight="1" x14ac:dyDescent="0.2">
      <c r="A26" s="69"/>
      <c r="B26" s="69"/>
      <c r="C26" s="69"/>
      <c r="D26" s="69"/>
      <c r="E26" s="69"/>
      <c r="F26" s="69"/>
      <c r="G26" s="70"/>
      <c r="H26" s="29"/>
      <c r="I26" s="26"/>
      <c r="J26" s="26"/>
      <c r="K26" s="26"/>
      <c r="L26" s="26"/>
      <c r="M26" s="26"/>
      <c r="N26" s="26"/>
      <c r="O26" s="29"/>
    </row>
    <row r="27" spans="1:15" customFormat="1" ht="6" customHeight="1" x14ac:dyDescent="0.2">
      <c r="A27" s="69"/>
      <c r="B27" s="69"/>
      <c r="C27" s="69"/>
      <c r="D27" s="69"/>
      <c r="E27" s="69"/>
      <c r="F27" s="69"/>
      <c r="G27" s="70"/>
      <c r="H27" s="29"/>
      <c r="I27" s="26"/>
      <c r="J27" s="26"/>
      <c r="K27" s="26"/>
      <c r="L27" s="26"/>
      <c r="M27" s="26"/>
      <c r="N27" s="26"/>
      <c r="O27" s="29"/>
    </row>
    <row r="28" spans="1:15" customFormat="1" ht="6" customHeight="1" x14ac:dyDescent="0.2">
      <c r="A28" s="69"/>
      <c r="B28" s="69"/>
      <c r="C28" s="69"/>
      <c r="D28" s="69"/>
      <c r="E28" s="69"/>
      <c r="F28" s="69"/>
      <c r="G28" s="70"/>
      <c r="H28" s="29"/>
      <c r="I28" s="26"/>
      <c r="J28" s="26"/>
      <c r="K28" s="26"/>
      <c r="L28" s="26"/>
      <c r="M28" s="26"/>
      <c r="N28" s="26"/>
      <c r="O28" s="29"/>
    </row>
    <row r="29" spans="1:15" ht="12.75" customHeight="1" x14ac:dyDescent="0.2">
      <c r="A29" s="29"/>
      <c r="B29" s="29"/>
      <c r="C29" s="29"/>
      <c r="D29" s="29"/>
      <c r="E29" s="29"/>
      <c r="F29" s="30"/>
      <c r="G29" s="30"/>
      <c r="H29" s="29"/>
      <c r="I29" s="29"/>
      <c r="J29" s="29"/>
      <c r="K29" s="29"/>
      <c r="L29" s="29"/>
      <c r="M29" s="29"/>
      <c r="N29" s="29"/>
      <c r="O29" s="29"/>
    </row>
    <row r="30" spans="1:15" x14ac:dyDescent="0.2">
      <c r="A30" s="29"/>
      <c r="B30" s="29"/>
      <c r="C30" s="37"/>
      <c r="D30" s="29"/>
      <c r="E30" s="29"/>
      <c r="F30" s="45">
        <f>SUM(F9:F29)</f>
        <v>105</v>
      </c>
      <c r="G30" s="45">
        <f>SUM(G9:G29)</f>
        <v>77.166666666666671</v>
      </c>
      <c r="H30" s="29"/>
      <c r="I30" s="29"/>
      <c r="J30" s="29"/>
      <c r="K30" s="29"/>
      <c r="L30" s="29"/>
      <c r="M30" s="29"/>
      <c r="N30" s="29"/>
      <c r="O30" s="29"/>
    </row>
    <row r="31" spans="1:15" x14ac:dyDescent="0.2">
      <c r="A31" s="29"/>
      <c r="B31" s="29"/>
      <c r="C31" s="30"/>
      <c r="D31" s="29"/>
      <c r="E31" s="29"/>
      <c r="F31" s="46" t="s">
        <v>13</v>
      </c>
      <c r="G31" s="46" t="s">
        <v>14</v>
      </c>
      <c r="H31" s="29"/>
      <c r="I31" s="29"/>
      <c r="J31" s="29"/>
      <c r="K31" s="29"/>
      <c r="L31" s="29"/>
      <c r="M31" s="29"/>
      <c r="N31" s="29"/>
      <c r="O31" s="29"/>
    </row>
    <row r="32" spans="1:15" x14ac:dyDescent="0.2">
      <c r="A32" s="29"/>
      <c r="B32" s="29"/>
      <c r="C32" s="29"/>
      <c r="D32" s="29"/>
      <c r="E32" s="29"/>
      <c r="F32" s="31" t="s">
        <v>15</v>
      </c>
      <c r="G32" s="44">
        <f>IF(ISERROR(G30/F30),"-",G30/F30)</f>
        <v>0.73492063492063497</v>
      </c>
      <c r="H32" s="29"/>
      <c r="I32" s="29"/>
      <c r="J32" s="29"/>
      <c r="K32" s="29"/>
      <c r="L32" s="29"/>
      <c r="M32" s="29"/>
      <c r="N32" s="29"/>
      <c r="O32" s="29"/>
    </row>
    <row r="33" spans="1:15" x14ac:dyDescent="0.2">
      <c r="A33" s="29"/>
      <c r="B33" s="29"/>
      <c r="C33" s="29" t="s">
        <v>16</v>
      </c>
      <c r="D33" s="29"/>
      <c r="E33" s="29"/>
      <c r="F33" s="29"/>
      <c r="G33" s="29"/>
      <c r="H33" s="29"/>
      <c r="I33" s="29"/>
      <c r="J33" s="29"/>
      <c r="K33" s="29"/>
      <c r="L33" s="29"/>
      <c r="M33" s="29"/>
      <c r="N33" s="29"/>
      <c r="O33" s="29"/>
    </row>
  </sheetData>
  <sheetProtection password="A5A0" sheet="1" objects="1" scenarios="1"/>
  <phoneticPr fontId="0" type="noConversion"/>
  <conditionalFormatting sqref="E9 E11 E13 E15 E17">
    <cfRule type="cellIs" dxfId="35" priority="1" stopIfTrue="1" operator="between">
      <formula>0.8</formula>
      <formula>1</formula>
    </cfRule>
    <cfRule type="cellIs" dxfId="34" priority="2" stopIfTrue="1" operator="between">
      <formula>0.4</formula>
      <formula>0.7999999999</formula>
    </cfRule>
    <cfRule type="cellIs" dxfId="33" priority="3" stopIfTrue="1" operator="between">
      <formula>0</formula>
      <formula>0.3999999999</formula>
    </cfRule>
  </conditionalFormatting>
  <conditionalFormatting sqref="G32">
    <cfRule type="cellIs" dxfId="32" priority="7" stopIfTrue="1" operator="between">
      <formula>0.8</formula>
      <formula>1</formula>
    </cfRule>
    <cfRule type="cellIs" dxfId="31" priority="8" stopIfTrue="1" operator="between">
      <formula>0.4</formula>
      <formula>0.79999999999</formula>
    </cfRule>
    <cfRule type="cellIs" dxfId="30" priority="9" stopIfTrue="1" operator="between">
      <formula>0.0000000001</formula>
      <formula>0.399999999999</formula>
    </cfRule>
  </conditionalFormatting>
  <hyperlinks>
    <hyperlink ref="C15" location="tab04home" display="tab04home" xr:uid="{00000000-0004-0000-0100-000000000000}"/>
    <hyperlink ref="C17" location="tab05home" display="tab05home" xr:uid="{00000000-0004-0000-0100-000001000000}"/>
    <hyperlink ref="C9" location="tab01home" display="tab01home" xr:uid="{00000000-0004-0000-0100-00000D000000}"/>
    <hyperlink ref="C11" location="tab02home" display="tab02home" xr:uid="{00000000-0004-0000-0100-00000E000000}"/>
    <hyperlink ref="C13" location="tab03home" display="tab03home" xr:uid="{00000000-0004-0000-0100-00000F000000}"/>
  </hyperlinks>
  <pageMargins left="0.31" right="0.75" top="1" bottom="1" header="0.51" footer="0.5"/>
  <pageSetup orientation="landscape" horizontalDpi="4294967293" verticalDpi="4294967293" r:id="rId1"/>
  <headerFooter alignWithMargins="0">
    <oddHeader>&amp;F</oddHeader>
    <oddFooter>&amp;CCopyright (c) 2005 AfCI Inc.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G146"/>
  <sheetViews>
    <sheetView showGridLines="0" showRowColHeaders="0" zoomScaleNormal="100" workbookViewId="0">
      <pane xSplit="3" ySplit="1" topLeftCell="D5" activePane="bottomRight" state="frozen"/>
      <selection pane="topRight" activeCell="D1" sqref="D1"/>
      <selection pane="bottomLeft" activeCell="A2" sqref="A2"/>
      <selection pane="bottomRight" activeCell="F64" sqref="F64"/>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17</v>
      </c>
      <c r="E1" s="16">
        <f>IF(ISERROR(AVERAGE(E6,E20,E34,E48,E62,E76,E90,E104,E118,E132)),"",AVERAGE(E6,E20,E34,E48,E62,E76,E90,E104,E118,E132))</f>
        <v>3.2</v>
      </c>
      <c r="F1" s="20" t="str">
        <f>BD!C4</f>
        <v>IDENTIFY (ID)</v>
      </c>
    </row>
    <row r="2" spans="2:7" x14ac:dyDescent="0.2">
      <c r="C2"/>
      <c r="F2" s="2"/>
    </row>
    <row r="3" spans="2:7" ht="3" customHeight="1" x14ac:dyDescent="0.2">
      <c r="B3" s="6"/>
      <c r="C3" s="3"/>
      <c r="D3" s="4"/>
      <c r="E3" s="5"/>
      <c r="F3" s="4"/>
      <c r="G3" s="6"/>
    </row>
    <row r="4" spans="2:7" x14ac:dyDescent="0.2">
      <c r="B4" s="6"/>
      <c r="C4"/>
      <c r="D4" s="7" t="s">
        <v>18</v>
      </c>
      <c r="F4" s="11">
        <f>AssessmentDate</f>
        <v>43089</v>
      </c>
      <c r="G4" s="6"/>
    </row>
    <row r="5" spans="2:7" ht="3" customHeight="1" x14ac:dyDescent="0.2">
      <c r="B5" s="6"/>
      <c r="C5" s="3"/>
      <c r="D5" s="4"/>
      <c r="E5" s="5"/>
      <c r="F5" s="4"/>
      <c r="G5" s="6"/>
    </row>
    <row r="6" spans="2:7" ht="99.95" customHeight="1" x14ac:dyDescent="0.2">
      <c r="B6" s="6"/>
      <c r="C6" s="12">
        <v>1</v>
      </c>
      <c r="D6" s="13" t="s">
        <v>19</v>
      </c>
      <c r="E6" s="21">
        <f>SMcyber!O3</f>
        <v>4</v>
      </c>
      <c r="F6" s="22" t="str">
        <f>BD!C9</f>
        <v>1. Asset Management (ID.AM): To what extent are the data, personnel, devices, systems, and facilities that enable the organization to achieve business purposes identified and managed consistent with their relative importance to business objectives and the organization’s risk strategy?</v>
      </c>
      <c r="G6" s="6"/>
    </row>
    <row r="7" spans="2:7" ht="65.099999999999994" customHeight="1" x14ac:dyDescent="0.2">
      <c r="B7" s="6"/>
      <c r="C7" s="14"/>
      <c r="D7" s="39" t="s">
        <v>20</v>
      </c>
      <c r="E7" s="15"/>
      <c r="F7" s="57" t="str">
        <f>SMcyber!P3</f>
        <v>c1</v>
      </c>
      <c r="G7" s="6"/>
    </row>
    <row r="8" spans="2:7" ht="65.099999999999994" customHeight="1" x14ac:dyDescent="0.2">
      <c r="B8" s="6"/>
      <c r="C8" s="14"/>
      <c r="D8" s="10" t="s">
        <v>22</v>
      </c>
      <c r="E8" s="15"/>
      <c r="F8" s="57" t="s">
        <v>23</v>
      </c>
      <c r="G8" s="6"/>
    </row>
    <row r="9" spans="2:7" ht="80.099999999999994" customHeight="1" x14ac:dyDescent="0.2">
      <c r="B9" s="6"/>
      <c r="C9" s="14"/>
      <c r="D9" s="10" t="s">
        <v>24</v>
      </c>
      <c r="E9" s="15"/>
      <c r="F9" s="57" t="s">
        <v>25</v>
      </c>
      <c r="G9" s="6"/>
    </row>
    <row r="10" spans="2:7" ht="39.950000000000003" customHeight="1" x14ac:dyDescent="0.2">
      <c r="B10" s="6"/>
      <c r="C10" s="14"/>
      <c r="D10" s="13" t="s">
        <v>26</v>
      </c>
      <c r="E10" s="15"/>
      <c r="F10" s="57" t="s">
        <v>27</v>
      </c>
      <c r="G10" s="6"/>
    </row>
    <row r="11" spans="2:7" ht="20.100000000000001" customHeight="1" x14ac:dyDescent="0.2">
      <c r="B11" s="6"/>
      <c r="C11" s="14"/>
      <c r="D11" s="13" t="s">
        <v>28</v>
      </c>
      <c r="E11" s="15"/>
      <c r="F11" s="58"/>
      <c r="G11" s="6"/>
    </row>
    <row r="12" spans="2:7" ht="20.100000000000001" customHeight="1" x14ac:dyDescent="0.2">
      <c r="B12" s="6"/>
      <c r="C12" s="14"/>
      <c r="D12" s="13" t="s">
        <v>29</v>
      </c>
      <c r="E12" s="15"/>
      <c r="F12" s="59"/>
      <c r="G12" s="6"/>
    </row>
    <row r="13" spans="2:7" ht="20.100000000000001" customHeight="1" x14ac:dyDescent="0.2">
      <c r="B13" s="6"/>
      <c r="C13" s="14"/>
      <c r="D13" s="13" t="s">
        <v>30</v>
      </c>
      <c r="E13" s="15"/>
      <c r="F13" s="58"/>
      <c r="G13" s="6"/>
    </row>
    <row r="14" spans="2:7" ht="3" customHeight="1" x14ac:dyDescent="0.2">
      <c r="B14" s="6"/>
      <c r="C14" s="3"/>
      <c r="D14" s="4"/>
      <c r="E14" s="4"/>
      <c r="F14" s="60"/>
      <c r="G14" s="6"/>
    </row>
    <row r="15" spans="2:7" ht="15" x14ac:dyDescent="0.2">
      <c r="D15" s="7"/>
      <c r="E15"/>
      <c r="F15" s="61"/>
    </row>
    <row r="16" spans="2:7" ht="15" x14ac:dyDescent="0.2">
      <c r="D16" s="7"/>
      <c r="E16"/>
      <c r="F16" s="61"/>
    </row>
    <row r="17" spans="2:7" ht="3" customHeight="1" x14ac:dyDescent="0.2">
      <c r="B17" s="6"/>
      <c r="C17" s="3"/>
      <c r="D17" s="4"/>
      <c r="E17" s="5"/>
      <c r="F17" s="60"/>
      <c r="G17" s="6"/>
    </row>
    <row r="18" spans="2:7" ht="15" x14ac:dyDescent="0.2">
      <c r="B18" s="6"/>
      <c r="C18"/>
      <c r="D18" s="7" t="s">
        <v>18</v>
      </c>
      <c r="F18" s="62">
        <f>AssessmentDate</f>
        <v>43089</v>
      </c>
      <c r="G18" s="6"/>
    </row>
    <row r="19" spans="2:7" ht="3" customHeight="1" x14ac:dyDescent="0.2">
      <c r="B19" s="6"/>
      <c r="C19" s="3"/>
      <c r="D19" s="4"/>
      <c r="E19" s="5"/>
      <c r="F19" s="60"/>
      <c r="G19" s="6"/>
    </row>
    <row r="20" spans="2:7" ht="99.95" customHeight="1" x14ac:dyDescent="0.2">
      <c r="B20" s="6"/>
      <c r="C20" s="12">
        <v>2</v>
      </c>
      <c r="D20" s="13" t="s">
        <v>19</v>
      </c>
      <c r="E20" s="21">
        <f>SMcyber!R3</f>
        <v>4</v>
      </c>
      <c r="F20" s="22" t="str">
        <f>BD!C10</f>
        <v>2. Business Environment (ID.BE): To what extent are the organization’s mission, objectives, stakeholders, and activities understood and prioritized; and this information is used to inform cybersecurity roles, responsibilities, and risk management decisions?</v>
      </c>
      <c r="G20" s="6"/>
    </row>
    <row r="21" spans="2:7" ht="65.099999999999994" customHeight="1" x14ac:dyDescent="0.2">
      <c r="B21" s="6"/>
      <c r="C21" s="14"/>
      <c r="D21" s="39" t="s">
        <v>20</v>
      </c>
      <c r="E21" s="15"/>
      <c r="F21" s="57" t="str">
        <f>SMcyber!S3</f>
        <v>c2</v>
      </c>
      <c r="G21" s="6"/>
    </row>
    <row r="22" spans="2:7" ht="65.099999999999994" customHeight="1" x14ac:dyDescent="0.2">
      <c r="B22" s="6"/>
      <c r="C22" s="14"/>
      <c r="D22" s="10" t="s">
        <v>22</v>
      </c>
      <c r="E22" s="15"/>
      <c r="F22" s="57" t="s">
        <v>23</v>
      </c>
      <c r="G22" s="6"/>
    </row>
    <row r="23" spans="2:7" ht="80.099999999999994" customHeight="1" x14ac:dyDescent="0.2">
      <c r="B23" s="6"/>
      <c r="C23" s="14"/>
      <c r="D23" s="10" t="s">
        <v>24</v>
      </c>
      <c r="E23" s="15"/>
      <c r="F23" s="57" t="s">
        <v>25</v>
      </c>
      <c r="G23" s="6"/>
    </row>
    <row r="24" spans="2:7" ht="39.950000000000003" customHeight="1" x14ac:dyDescent="0.2">
      <c r="B24" s="6"/>
      <c r="C24" s="14"/>
      <c r="D24" s="13" t="s">
        <v>26</v>
      </c>
      <c r="E24" s="15"/>
      <c r="F24" s="57" t="s">
        <v>27</v>
      </c>
      <c r="G24" s="6"/>
    </row>
    <row r="25" spans="2:7" ht="20.100000000000001" customHeight="1" x14ac:dyDescent="0.2">
      <c r="B25" s="6"/>
      <c r="C25" s="14"/>
      <c r="D25" s="13" t="s">
        <v>28</v>
      </c>
      <c r="E25" s="15"/>
      <c r="F25" s="58"/>
      <c r="G25" s="6"/>
    </row>
    <row r="26" spans="2:7" ht="20.100000000000001" customHeight="1" x14ac:dyDescent="0.2">
      <c r="B26" s="6"/>
      <c r="C26" s="14"/>
      <c r="D26" s="13" t="s">
        <v>29</v>
      </c>
      <c r="E26" s="15"/>
      <c r="F26" s="59"/>
      <c r="G26" s="6"/>
    </row>
    <row r="27" spans="2:7" ht="20.100000000000001" customHeight="1" x14ac:dyDescent="0.2">
      <c r="B27" s="6"/>
      <c r="C27" s="14"/>
      <c r="D27" s="13" t="s">
        <v>30</v>
      </c>
      <c r="E27" s="15"/>
      <c r="F27" s="58"/>
      <c r="G27" s="6"/>
    </row>
    <row r="28" spans="2:7" ht="3" customHeight="1" x14ac:dyDescent="0.2">
      <c r="B28" s="6"/>
      <c r="C28" s="3"/>
      <c r="D28" s="4"/>
      <c r="E28" s="4"/>
      <c r="F28" s="60"/>
      <c r="G28" s="6"/>
    </row>
    <row r="29" spans="2:7" ht="15" x14ac:dyDescent="0.2">
      <c r="F29" s="61"/>
    </row>
    <row r="30" spans="2:7" ht="15" x14ac:dyDescent="0.2">
      <c r="F30" s="61"/>
    </row>
    <row r="31" spans="2:7" ht="3" customHeight="1" x14ac:dyDescent="0.2">
      <c r="B31" s="6"/>
      <c r="C31" s="3"/>
      <c r="D31" s="4"/>
      <c r="E31" s="5"/>
      <c r="F31" s="60"/>
      <c r="G31" s="6"/>
    </row>
    <row r="32" spans="2:7" ht="15" x14ac:dyDescent="0.2">
      <c r="B32" s="6"/>
      <c r="C32"/>
      <c r="D32" s="7" t="s">
        <v>18</v>
      </c>
      <c r="F32" s="62">
        <f>AssessmentDate</f>
        <v>43089</v>
      </c>
      <c r="G32" s="6"/>
    </row>
    <row r="33" spans="2:7" ht="3" customHeight="1" x14ac:dyDescent="0.2">
      <c r="B33" s="6"/>
      <c r="C33" s="3"/>
      <c r="D33" s="4"/>
      <c r="E33" s="5"/>
      <c r="F33" s="60"/>
      <c r="G33" s="6"/>
    </row>
    <row r="34" spans="2:7" ht="99.95" customHeight="1" x14ac:dyDescent="0.2">
      <c r="B34" s="6"/>
      <c r="C34" s="12">
        <v>3</v>
      </c>
      <c r="D34" s="13" t="s">
        <v>19</v>
      </c>
      <c r="E34" s="21">
        <f>SMcyber!U3</f>
        <v>5</v>
      </c>
      <c r="F34" s="22" t="str">
        <f>BD!C11</f>
        <v>3. Governance (ID.GV): To what extent are the policies, procedures, and processes to manage and monitor the organization’s regulatory, legal, risk, environmental, and operational requirements understood and used to inform the management of cybersecurity risk?</v>
      </c>
      <c r="G34" s="6"/>
    </row>
    <row r="35" spans="2:7" ht="65.099999999999994" customHeight="1" x14ac:dyDescent="0.2">
      <c r="B35" s="6"/>
      <c r="C35" s="14"/>
      <c r="D35" s="39" t="s">
        <v>20</v>
      </c>
      <c r="E35" s="15"/>
      <c r="F35" s="57" t="str">
        <f>SMcyber!V3</f>
        <v>c3</v>
      </c>
      <c r="G35" s="6"/>
    </row>
    <row r="36" spans="2:7" ht="65.099999999999994" customHeight="1" x14ac:dyDescent="0.2">
      <c r="B36" s="6"/>
      <c r="C36" s="14"/>
      <c r="D36" s="10" t="s">
        <v>22</v>
      </c>
      <c r="E36" s="15"/>
      <c r="F36" s="57" t="s">
        <v>23</v>
      </c>
      <c r="G36" s="6"/>
    </row>
    <row r="37" spans="2:7" ht="80.099999999999994" customHeight="1" x14ac:dyDescent="0.2">
      <c r="B37" s="6"/>
      <c r="C37" s="14"/>
      <c r="D37" s="10" t="s">
        <v>24</v>
      </c>
      <c r="E37" s="15"/>
      <c r="F37" s="57" t="s">
        <v>25</v>
      </c>
      <c r="G37" s="6"/>
    </row>
    <row r="38" spans="2:7" ht="39.950000000000003" customHeight="1" x14ac:dyDescent="0.2">
      <c r="B38" s="6"/>
      <c r="C38" s="14"/>
      <c r="D38" s="13" t="s">
        <v>26</v>
      </c>
      <c r="E38" s="15"/>
      <c r="F38" s="57" t="s">
        <v>27</v>
      </c>
      <c r="G38" s="6"/>
    </row>
    <row r="39" spans="2:7" ht="20.100000000000001" customHeight="1" x14ac:dyDescent="0.2">
      <c r="B39" s="6"/>
      <c r="C39" s="14"/>
      <c r="D39" s="13" t="s">
        <v>28</v>
      </c>
      <c r="E39" s="15"/>
      <c r="F39" s="58"/>
      <c r="G39" s="6"/>
    </row>
    <row r="40" spans="2:7" ht="20.100000000000001" customHeight="1" x14ac:dyDescent="0.2">
      <c r="B40" s="6"/>
      <c r="C40" s="14"/>
      <c r="D40" s="13" t="s">
        <v>29</v>
      </c>
      <c r="E40" s="15"/>
      <c r="F40" s="59"/>
      <c r="G40" s="6"/>
    </row>
    <row r="41" spans="2:7" ht="20.100000000000001" customHeight="1" x14ac:dyDescent="0.2">
      <c r="B41" s="6"/>
      <c r="C41" s="14"/>
      <c r="D41" s="13" t="s">
        <v>30</v>
      </c>
      <c r="E41" s="15"/>
      <c r="F41" s="58"/>
      <c r="G41" s="6"/>
    </row>
    <row r="42" spans="2:7" ht="3" customHeight="1" x14ac:dyDescent="0.2">
      <c r="B42" s="6"/>
      <c r="C42" s="3"/>
      <c r="D42" s="4"/>
      <c r="E42" s="4"/>
      <c r="F42" s="60"/>
      <c r="G42" s="6"/>
    </row>
    <row r="43" spans="2:7" ht="15" x14ac:dyDescent="0.2">
      <c r="F43" s="61"/>
    </row>
    <row r="44" spans="2:7" ht="15" x14ac:dyDescent="0.2">
      <c r="F44" s="61"/>
    </row>
    <row r="45" spans="2:7" ht="3" customHeight="1" x14ac:dyDescent="0.2">
      <c r="B45" s="6"/>
      <c r="C45" s="3"/>
      <c r="D45" s="4"/>
      <c r="E45" s="5"/>
      <c r="F45" s="60"/>
      <c r="G45" s="6"/>
    </row>
    <row r="46" spans="2:7" ht="15" x14ac:dyDescent="0.2">
      <c r="B46" s="6"/>
      <c r="C46"/>
      <c r="D46" s="7" t="s">
        <v>18</v>
      </c>
      <c r="F46" s="62">
        <f>AssessmentDate</f>
        <v>43089</v>
      </c>
      <c r="G46" s="6"/>
    </row>
    <row r="47" spans="2:7" ht="3" customHeight="1" x14ac:dyDescent="0.2">
      <c r="B47" s="6"/>
      <c r="C47" s="3"/>
      <c r="D47" s="4"/>
      <c r="E47" s="5"/>
      <c r="F47" s="60"/>
      <c r="G47" s="6"/>
    </row>
    <row r="48" spans="2:7" ht="99.95" customHeight="1" x14ac:dyDescent="0.2">
      <c r="B48" s="6"/>
      <c r="C48" s="12">
        <v>4</v>
      </c>
      <c r="D48" s="13" t="s">
        <v>19</v>
      </c>
      <c r="E48" s="21">
        <f>SMcyber!X3</f>
        <v>1</v>
      </c>
      <c r="F48" s="22" t="str">
        <f>BD!C12</f>
        <v>4. Risk Assessment (ID.RA): To what extent does the organization understand the cybersecurity risk to organizational operations (including mission, functions, image, or reputation), organizational assets, and individuals?</v>
      </c>
      <c r="G48" s="6"/>
    </row>
    <row r="49" spans="2:7" ht="65.099999999999994" customHeight="1" x14ac:dyDescent="0.2">
      <c r="B49" s="6"/>
      <c r="C49" s="14"/>
      <c r="D49" s="39" t="s">
        <v>20</v>
      </c>
      <c r="E49" s="15"/>
      <c r="F49" s="57" t="str">
        <f>SMcyber!Y3</f>
        <v>c4</v>
      </c>
      <c r="G49" s="6"/>
    </row>
    <row r="50" spans="2:7" ht="65.099999999999994" customHeight="1" x14ac:dyDescent="0.2">
      <c r="B50" s="6"/>
      <c r="C50" s="14"/>
      <c r="D50" s="10" t="s">
        <v>22</v>
      </c>
      <c r="E50" s="15"/>
      <c r="F50" s="57" t="s">
        <v>23</v>
      </c>
      <c r="G50" s="6"/>
    </row>
    <row r="51" spans="2:7" ht="80.099999999999994" customHeight="1" x14ac:dyDescent="0.2">
      <c r="B51" s="6"/>
      <c r="C51" s="14"/>
      <c r="D51" s="10" t="s">
        <v>24</v>
      </c>
      <c r="E51" s="15"/>
      <c r="F51" s="57" t="s">
        <v>25</v>
      </c>
      <c r="G51" s="6"/>
    </row>
    <row r="52" spans="2:7" ht="39.950000000000003" customHeight="1" x14ac:dyDescent="0.2">
      <c r="B52" s="6"/>
      <c r="C52" s="14"/>
      <c r="D52" s="13" t="s">
        <v>26</v>
      </c>
      <c r="E52" s="15"/>
      <c r="F52" s="57" t="s">
        <v>27</v>
      </c>
      <c r="G52" s="6"/>
    </row>
    <row r="53" spans="2:7" ht="20.100000000000001" customHeight="1" x14ac:dyDescent="0.2">
      <c r="B53" s="6"/>
      <c r="C53" s="14"/>
      <c r="D53" s="13" t="s">
        <v>28</v>
      </c>
      <c r="E53" s="15"/>
      <c r="F53" s="58"/>
      <c r="G53" s="6"/>
    </row>
    <row r="54" spans="2:7" ht="20.100000000000001" customHeight="1" x14ac:dyDescent="0.2">
      <c r="B54" s="6"/>
      <c r="C54" s="14"/>
      <c r="D54" s="13" t="s">
        <v>29</v>
      </c>
      <c r="E54" s="15"/>
      <c r="F54" s="59"/>
      <c r="G54" s="6"/>
    </row>
    <row r="55" spans="2:7" ht="20.100000000000001" customHeight="1" x14ac:dyDescent="0.2">
      <c r="B55" s="6"/>
      <c r="C55" s="14"/>
      <c r="D55" s="13" t="s">
        <v>30</v>
      </c>
      <c r="E55" s="15"/>
      <c r="F55" s="58"/>
      <c r="G55" s="6"/>
    </row>
    <row r="56" spans="2:7" ht="3" customHeight="1" x14ac:dyDescent="0.2">
      <c r="B56" s="6"/>
      <c r="C56" s="3"/>
      <c r="D56" s="4"/>
      <c r="E56" s="4"/>
      <c r="F56" s="60"/>
      <c r="G56" s="6"/>
    </row>
    <row r="57" spans="2:7" ht="15" x14ac:dyDescent="0.2">
      <c r="F57" s="61"/>
    </row>
    <row r="58" spans="2:7" ht="15" x14ac:dyDescent="0.2">
      <c r="F58" s="61"/>
    </row>
    <row r="59" spans="2:7" ht="3" customHeight="1" x14ac:dyDescent="0.2">
      <c r="B59" s="6"/>
      <c r="C59" s="3"/>
      <c r="D59" s="4"/>
      <c r="E59" s="5"/>
      <c r="F59" s="60"/>
      <c r="G59" s="6"/>
    </row>
    <row r="60" spans="2:7" ht="15" x14ac:dyDescent="0.2">
      <c r="B60" s="6"/>
      <c r="C60"/>
      <c r="D60" s="7" t="s">
        <v>18</v>
      </c>
      <c r="F60" s="62">
        <f>AssessmentDate</f>
        <v>43089</v>
      </c>
      <c r="G60" s="6"/>
    </row>
    <row r="61" spans="2:7" ht="3" customHeight="1" x14ac:dyDescent="0.2">
      <c r="B61" s="6"/>
      <c r="C61" s="3"/>
      <c r="D61" s="4"/>
      <c r="E61" s="5"/>
      <c r="F61" s="60"/>
      <c r="G61" s="6"/>
    </row>
    <row r="62" spans="2:7" ht="99.95" customHeight="1" x14ac:dyDescent="0.2">
      <c r="B62" s="6"/>
      <c r="C62" s="12">
        <v>5</v>
      </c>
      <c r="D62" s="13" t="s">
        <v>19</v>
      </c>
      <c r="E62" s="21">
        <f>SMcyber!AA3</f>
        <v>2</v>
      </c>
      <c r="F62" s="22" t="str">
        <f>BD!C13</f>
        <v>5. Risk Management Strategy (ID.RM): To what extent are the organization’s priorities, constraints, risk tolerances, and assumptions established and used to support operational risk decisions?</v>
      </c>
      <c r="G62" s="6"/>
    </row>
    <row r="63" spans="2:7" ht="65.099999999999994" customHeight="1" x14ac:dyDescent="0.2">
      <c r="B63" s="6"/>
      <c r="C63" s="14"/>
      <c r="D63" s="39" t="s">
        <v>20</v>
      </c>
      <c r="E63" s="15"/>
      <c r="F63" s="57" t="str">
        <f>SMcyber!AB3</f>
        <v>c5</v>
      </c>
      <c r="G63" s="6"/>
    </row>
    <row r="64" spans="2:7" ht="65.099999999999994" customHeight="1" x14ac:dyDescent="0.2">
      <c r="B64" s="6"/>
      <c r="C64" s="14"/>
      <c r="D64" s="10" t="s">
        <v>22</v>
      </c>
      <c r="E64" s="15"/>
      <c r="F64" s="57" t="s">
        <v>23</v>
      </c>
      <c r="G64" s="6"/>
    </row>
    <row r="65" spans="2:7" ht="80.099999999999994" customHeight="1" x14ac:dyDescent="0.2">
      <c r="B65" s="6"/>
      <c r="C65" s="14"/>
      <c r="D65" s="10" t="s">
        <v>24</v>
      </c>
      <c r="E65" s="15"/>
      <c r="F65" s="57" t="s">
        <v>25</v>
      </c>
      <c r="G65" s="6"/>
    </row>
    <row r="66" spans="2:7" ht="39.950000000000003" customHeight="1" x14ac:dyDescent="0.2">
      <c r="B66" s="6"/>
      <c r="C66" s="14"/>
      <c r="D66" s="13" t="s">
        <v>26</v>
      </c>
      <c r="E66" s="15"/>
      <c r="F66" s="57" t="s">
        <v>27</v>
      </c>
      <c r="G66" s="6"/>
    </row>
    <row r="67" spans="2:7" ht="20.100000000000001" customHeight="1" x14ac:dyDescent="0.2">
      <c r="B67" s="6"/>
      <c r="C67" s="14"/>
      <c r="D67" s="13" t="s">
        <v>28</v>
      </c>
      <c r="E67" s="15"/>
      <c r="F67" s="58"/>
      <c r="G67" s="6"/>
    </row>
    <row r="68" spans="2:7" ht="20.100000000000001" customHeight="1" x14ac:dyDescent="0.2">
      <c r="B68" s="6"/>
      <c r="C68" s="14"/>
      <c r="D68" s="13" t="s">
        <v>29</v>
      </c>
      <c r="E68" s="15"/>
      <c r="F68" s="59"/>
      <c r="G68" s="6"/>
    </row>
    <row r="69" spans="2:7" ht="20.100000000000001" customHeight="1" x14ac:dyDescent="0.2">
      <c r="B69" s="6"/>
      <c r="C69" s="14"/>
      <c r="D69" s="13" t="s">
        <v>30</v>
      </c>
      <c r="E69" s="15"/>
      <c r="F69" s="58"/>
      <c r="G69" s="6"/>
    </row>
    <row r="70" spans="2:7" ht="3" customHeight="1" x14ac:dyDescent="0.2">
      <c r="B70" s="6"/>
      <c r="C70" s="3"/>
      <c r="D70" s="4"/>
      <c r="E70" s="4"/>
      <c r="F70" s="60"/>
      <c r="G70" s="6"/>
    </row>
    <row r="71" spans="2:7" ht="15" x14ac:dyDescent="0.2">
      <c r="F71" s="61"/>
    </row>
    <row r="72" spans="2:7" ht="15" x14ac:dyDescent="0.2">
      <c r="F72" s="61"/>
    </row>
    <row r="73" spans="2:7" ht="3" customHeight="1" x14ac:dyDescent="0.2">
      <c r="B73" s="6"/>
      <c r="C73" s="3"/>
      <c r="D73" s="4"/>
      <c r="E73" s="5"/>
      <c r="F73" s="60"/>
      <c r="G73" s="6"/>
    </row>
    <row r="74" spans="2:7" ht="15" x14ac:dyDescent="0.2">
      <c r="B74" s="6"/>
      <c r="C74"/>
      <c r="D74" s="7" t="s">
        <v>18</v>
      </c>
      <c r="F74" s="62">
        <f>AssessmentDate</f>
        <v>43089</v>
      </c>
      <c r="G74" s="6"/>
    </row>
    <row r="75" spans="2:7" ht="3" customHeight="1" x14ac:dyDescent="0.2">
      <c r="B75" s="6"/>
      <c r="C75" s="3"/>
      <c r="D75" s="4"/>
      <c r="E75" s="5">
        <v>5</v>
      </c>
      <c r="F75" s="60"/>
      <c r="G75" s="6"/>
    </row>
    <row r="76" spans="2:7" ht="99.95" customHeight="1" x14ac:dyDescent="0.2">
      <c r="B76" s="6"/>
      <c r="C76" s="12">
        <v>6</v>
      </c>
      <c r="D76" s="13" t="s">
        <v>19</v>
      </c>
      <c r="E76" s="21"/>
      <c r="F76" s="22" t="str">
        <f>BD!C14</f>
        <v>Reserved</v>
      </c>
      <c r="G76" s="6"/>
    </row>
    <row r="77" spans="2:7" ht="65.099999999999994" customHeight="1" x14ac:dyDescent="0.2">
      <c r="B77" s="6"/>
      <c r="C77" s="14"/>
      <c r="D77" s="39" t="s">
        <v>20</v>
      </c>
      <c r="E77" s="15"/>
      <c r="F77" s="57"/>
      <c r="G77" s="6"/>
    </row>
    <row r="78" spans="2:7" ht="65.099999999999994" customHeight="1" x14ac:dyDescent="0.2">
      <c r="B78" s="6"/>
      <c r="C78" s="14"/>
      <c r="D78" s="10" t="s">
        <v>22</v>
      </c>
      <c r="E78" s="15"/>
      <c r="F78" s="57"/>
      <c r="G78" s="6"/>
    </row>
    <row r="79" spans="2:7" ht="80.099999999999994" customHeight="1" x14ac:dyDescent="0.2">
      <c r="B79" s="6"/>
      <c r="C79" s="14"/>
      <c r="D79" s="10" t="s">
        <v>24</v>
      </c>
      <c r="E79" s="15"/>
      <c r="F79" s="57"/>
      <c r="G79" s="6"/>
    </row>
    <row r="80" spans="2:7" ht="39.950000000000003" customHeight="1" x14ac:dyDescent="0.2">
      <c r="B80" s="6"/>
      <c r="C80" s="14"/>
      <c r="D80" s="13" t="s">
        <v>26</v>
      </c>
      <c r="E80" s="15"/>
      <c r="F80" s="57"/>
      <c r="G80" s="6"/>
    </row>
    <row r="81" spans="2:7" ht="20.100000000000001" customHeight="1" x14ac:dyDescent="0.2">
      <c r="B81" s="6"/>
      <c r="C81" s="14"/>
      <c r="D81" s="13" t="s">
        <v>28</v>
      </c>
      <c r="E81" s="15"/>
      <c r="F81" s="58"/>
      <c r="G81" s="6"/>
    </row>
    <row r="82" spans="2:7" ht="20.100000000000001" customHeight="1" x14ac:dyDescent="0.2">
      <c r="B82" s="6"/>
      <c r="C82" s="14"/>
      <c r="D82" s="13" t="s">
        <v>29</v>
      </c>
      <c r="E82" s="15"/>
      <c r="F82" s="59"/>
      <c r="G82" s="6"/>
    </row>
    <row r="83" spans="2:7" ht="20.100000000000001" customHeight="1" x14ac:dyDescent="0.2">
      <c r="B83" s="6"/>
      <c r="C83" s="14"/>
      <c r="D83" s="13" t="s">
        <v>30</v>
      </c>
      <c r="E83" s="15"/>
      <c r="F83" s="58"/>
      <c r="G83" s="6"/>
    </row>
    <row r="84" spans="2:7" ht="3" customHeight="1" x14ac:dyDescent="0.2">
      <c r="B84" s="6"/>
      <c r="C84" s="3"/>
      <c r="D84" s="4"/>
      <c r="E84" s="4"/>
      <c r="F84" s="60"/>
      <c r="G84" s="6"/>
    </row>
    <row r="85" spans="2:7" ht="15" x14ac:dyDescent="0.2">
      <c r="F85" s="61"/>
    </row>
    <row r="86" spans="2:7" ht="15" x14ac:dyDescent="0.2">
      <c r="F86" s="61"/>
    </row>
    <row r="87" spans="2:7" ht="3" customHeight="1" x14ac:dyDescent="0.2">
      <c r="B87" s="6"/>
      <c r="C87" s="3"/>
      <c r="D87" s="4"/>
      <c r="E87" s="5"/>
      <c r="F87" s="60"/>
      <c r="G87" s="6"/>
    </row>
    <row r="88" spans="2:7" ht="15" x14ac:dyDescent="0.2">
      <c r="B88" s="6"/>
      <c r="C88"/>
      <c r="D88" s="7" t="s">
        <v>18</v>
      </c>
      <c r="F88" s="62">
        <f>AssessmentDate</f>
        <v>43089</v>
      </c>
      <c r="G88" s="6"/>
    </row>
    <row r="89" spans="2:7" ht="3" customHeight="1" x14ac:dyDescent="0.2">
      <c r="B89" s="6"/>
      <c r="C89" s="3"/>
      <c r="D89" s="4"/>
      <c r="E89" s="5"/>
      <c r="F89" s="60"/>
      <c r="G89" s="6"/>
    </row>
    <row r="90" spans="2:7" ht="99.95" customHeight="1" x14ac:dyDescent="0.2">
      <c r="B90" s="6"/>
      <c r="C90" s="12">
        <v>7</v>
      </c>
      <c r="D90" s="13" t="s">
        <v>19</v>
      </c>
      <c r="E90" s="21"/>
      <c r="F90" s="22" t="str">
        <f>BD!C15</f>
        <v>Reserved</v>
      </c>
      <c r="G90" s="6"/>
    </row>
    <row r="91" spans="2:7" ht="65.099999999999994" customHeight="1" x14ac:dyDescent="0.2">
      <c r="B91" s="6"/>
      <c r="C91" s="14"/>
      <c r="D91" s="39" t="s">
        <v>20</v>
      </c>
      <c r="E91" s="15"/>
      <c r="F91" s="57" t="s">
        <v>21</v>
      </c>
      <c r="G91" s="6"/>
    </row>
    <row r="92" spans="2:7" ht="65.099999999999994" customHeight="1" x14ac:dyDescent="0.2">
      <c r="B92" s="6"/>
      <c r="C92" s="14"/>
      <c r="D92" s="10" t="s">
        <v>22</v>
      </c>
      <c r="E92" s="15"/>
      <c r="F92" s="57" t="s">
        <v>23</v>
      </c>
      <c r="G92" s="6"/>
    </row>
    <row r="93" spans="2:7" ht="80.099999999999994" customHeight="1" x14ac:dyDescent="0.2">
      <c r="B93" s="6"/>
      <c r="C93" s="14"/>
      <c r="D93" s="10" t="s">
        <v>24</v>
      </c>
      <c r="E93" s="15"/>
      <c r="F93" s="57" t="s">
        <v>25</v>
      </c>
      <c r="G93" s="6"/>
    </row>
    <row r="94" spans="2:7" ht="39.950000000000003" customHeight="1" x14ac:dyDescent="0.2">
      <c r="B94" s="6"/>
      <c r="C94" s="14"/>
      <c r="D94" s="13" t="s">
        <v>26</v>
      </c>
      <c r="E94" s="15"/>
      <c r="F94" s="57" t="s">
        <v>27</v>
      </c>
      <c r="G94" s="6"/>
    </row>
    <row r="95" spans="2:7" ht="20.100000000000001" customHeight="1" x14ac:dyDescent="0.2">
      <c r="B95" s="6"/>
      <c r="C95" s="14"/>
      <c r="D95" s="13" t="s">
        <v>28</v>
      </c>
      <c r="E95" s="15"/>
      <c r="F95" s="58"/>
      <c r="G95" s="6"/>
    </row>
    <row r="96" spans="2:7" ht="20.100000000000001" customHeight="1" x14ac:dyDescent="0.2">
      <c r="B96" s="6"/>
      <c r="C96" s="14"/>
      <c r="D96" s="13" t="s">
        <v>29</v>
      </c>
      <c r="E96" s="15"/>
      <c r="F96" s="59"/>
      <c r="G96" s="6"/>
    </row>
    <row r="97" spans="2:7" ht="20.100000000000001" customHeight="1" x14ac:dyDescent="0.2">
      <c r="B97" s="6"/>
      <c r="C97" s="14"/>
      <c r="D97" s="13" t="s">
        <v>30</v>
      </c>
      <c r="E97" s="15"/>
      <c r="F97" s="58"/>
      <c r="G97" s="6"/>
    </row>
    <row r="98" spans="2:7" ht="3" customHeight="1" x14ac:dyDescent="0.2">
      <c r="B98" s="6"/>
      <c r="C98" s="3"/>
      <c r="D98" s="4"/>
      <c r="E98" s="4"/>
      <c r="F98" s="60"/>
      <c r="G98" s="6"/>
    </row>
    <row r="99" spans="2:7" ht="15" x14ac:dyDescent="0.2">
      <c r="F99" s="61"/>
    </row>
    <row r="100" spans="2:7" ht="15" x14ac:dyDescent="0.2">
      <c r="F100" s="61"/>
    </row>
    <row r="101" spans="2:7" ht="3" customHeight="1" x14ac:dyDescent="0.2">
      <c r="B101" s="6"/>
      <c r="C101" s="3"/>
      <c r="D101" s="4"/>
      <c r="E101" s="5"/>
      <c r="F101" s="60"/>
      <c r="G101" s="6"/>
    </row>
    <row r="102" spans="2:7" ht="15" x14ac:dyDescent="0.2">
      <c r="B102" s="6"/>
      <c r="C102"/>
      <c r="D102" s="7" t="s">
        <v>18</v>
      </c>
      <c r="F102" s="62">
        <f>AssessmentDate</f>
        <v>43089</v>
      </c>
      <c r="G102" s="6"/>
    </row>
    <row r="103" spans="2:7" ht="3" customHeight="1" x14ac:dyDescent="0.2">
      <c r="B103" s="6"/>
      <c r="C103" s="3"/>
      <c r="D103" s="4"/>
      <c r="E103" s="5"/>
      <c r="F103" s="60"/>
      <c r="G103" s="6"/>
    </row>
    <row r="104" spans="2:7" ht="99.95" customHeight="1" x14ac:dyDescent="0.2">
      <c r="B104" s="6"/>
      <c r="C104" s="12">
        <v>8</v>
      </c>
      <c r="D104" s="13" t="s">
        <v>19</v>
      </c>
      <c r="E104" s="21"/>
      <c r="F104" s="22" t="str">
        <f>BD!C16</f>
        <v>Reserved</v>
      </c>
      <c r="G104" s="6"/>
    </row>
    <row r="105" spans="2:7" ht="65.099999999999994" customHeight="1" x14ac:dyDescent="0.2">
      <c r="B105" s="6"/>
      <c r="C105" s="14"/>
      <c r="D105" s="39" t="s">
        <v>20</v>
      </c>
      <c r="E105" s="15"/>
      <c r="F105" s="57" t="s">
        <v>21</v>
      </c>
      <c r="G105" s="6"/>
    </row>
    <row r="106" spans="2:7" ht="65.099999999999994" customHeight="1" x14ac:dyDescent="0.2">
      <c r="B106" s="6"/>
      <c r="C106" s="14"/>
      <c r="D106" s="10" t="s">
        <v>22</v>
      </c>
      <c r="E106" s="15"/>
      <c r="F106" s="57" t="s">
        <v>23</v>
      </c>
      <c r="G106" s="6"/>
    </row>
    <row r="107" spans="2:7" ht="80.099999999999994" customHeight="1" x14ac:dyDescent="0.2">
      <c r="B107" s="6"/>
      <c r="C107" s="14"/>
      <c r="D107" s="10" t="s">
        <v>24</v>
      </c>
      <c r="E107" s="15"/>
      <c r="F107" s="57" t="s">
        <v>25</v>
      </c>
      <c r="G107" s="6"/>
    </row>
    <row r="108" spans="2:7" ht="39.950000000000003" customHeight="1" x14ac:dyDescent="0.2">
      <c r="B108" s="6"/>
      <c r="C108" s="14"/>
      <c r="D108" s="13" t="s">
        <v>26</v>
      </c>
      <c r="E108" s="15"/>
      <c r="F108" s="57" t="s">
        <v>27</v>
      </c>
      <c r="G108" s="6"/>
    </row>
    <row r="109" spans="2:7" ht="20.100000000000001" customHeight="1" x14ac:dyDescent="0.2">
      <c r="B109" s="6"/>
      <c r="C109" s="14"/>
      <c r="D109" s="13" t="s">
        <v>28</v>
      </c>
      <c r="E109" s="15"/>
      <c r="F109" s="58"/>
      <c r="G109" s="6"/>
    </row>
    <row r="110" spans="2:7" ht="20.100000000000001" customHeight="1" x14ac:dyDescent="0.2">
      <c r="B110" s="6"/>
      <c r="C110" s="14"/>
      <c r="D110" s="13" t="s">
        <v>29</v>
      </c>
      <c r="E110" s="15"/>
      <c r="F110" s="59"/>
      <c r="G110" s="6"/>
    </row>
    <row r="111" spans="2:7" ht="20.100000000000001" customHeight="1" x14ac:dyDescent="0.2">
      <c r="B111" s="6"/>
      <c r="C111" s="14"/>
      <c r="D111" s="13" t="s">
        <v>30</v>
      </c>
      <c r="E111" s="15"/>
      <c r="F111" s="58"/>
      <c r="G111" s="6"/>
    </row>
    <row r="112" spans="2:7" ht="3" customHeight="1" x14ac:dyDescent="0.2">
      <c r="B112" s="6"/>
      <c r="C112" s="3"/>
      <c r="D112" s="4"/>
      <c r="E112" s="4"/>
      <c r="F112" s="60"/>
      <c r="G112" s="6"/>
    </row>
    <row r="113" spans="2:7" ht="15" x14ac:dyDescent="0.2">
      <c r="F113" s="61"/>
    </row>
    <row r="114" spans="2:7" ht="15" x14ac:dyDescent="0.2">
      <c r="F114" s="61"/>
    </row>
    <row r="115" spans="2:7" ht="3" customHeight="1" x14ac:dyDescent="0.2">
      <c r="B115" s="6"/>
      <c r="C115" s="3"/>
      <c r="D115" s="4"/>
      <c r="E115" s="5"/>
      <c r="F115" s="60"/>
      <c r="G115" s="6"/>
    </row>
    <row r="116" spans="2:7" ht="15" x14ac:dyDescent="0.2">
      <c r="B116" s="6"/>
      <c r="C116"/>
      <c r="D116" s="7" t="s">
        <v>18</v>
      </c>
      <c r="F116" s="62">
        <f>AssessmentDate</f>
        <v>43089</v>
      </c>
      <c r="G116" s="6"/>
    </row>
    <row r="117" spans="2:7" ht="3" customHeight="1" x14ac:dyDescent="0.2">
      <c r="B117" s="6"/>
      <c r="C117" s="3"/>
      <c r="D117" s="4"/>
      <c r="E117" s="5"/>
      <c r="F117" s="60"/>
      <c r="G117" s="6"/>
    </row>
    <row r="118" spans="2:7" ht="99.95" customHeight="1" x14ac:dyDescent="0.2">
      <c r="B118" s="6"/>
      <c r="C118" s="12">
        <v>9</v>
      </c>
      <c r="D118" s="13" t="s">
        <v>19</v>
      </c>
      <c r="E118" s="21"/>
      <c r="F118" s="22" t="str">
        <f>BD!C17</f>
        <v>Reserved</v>
      </c>
      <c r="G118" s="6"/>
    </row>
    <row r="119" spans="2:7" ht="65.099999999999994" customHeight="1" x14ac:dyDescent="0.2">
      <c r="B119" s="6"/>
      <c r="C119" s="14"/>
      <c r="D119" s="39" t="s">
        <v>20</v>
      </c>
      <c r="E119" s="15"/>
      <c r="F119" s="57" t="s">
        <v>21</v>
      </c>
      <c r="G119" s="6"/>
    </row>
    <row r="120" spans="2:7" ht="65.099999999999994" customHeight="1" x14ac:dyDescent="0.2">
      <c r="B120" s="6"/>
      <c r="C120" s="14"/>
      <c r="D120" s="10" t="s">
        <v>22</v>
      </c>
      <c r="E120" s="15"/>
      <c r="F120" s="57" t="s">
        <v>23</v>
      </c>
      <c r="G120" s="6"/>
    </row>
    <row r="121" spans="2:7" ht="80.099999999999994" customHeight="1" x14ac:dyDescent="0.2">
      <c r="B121" s="6"/>
      <c r="C121" s="14"/>
      <c r="D121" s="10" t="s">
        <v>24</v>
      </c>
      <c r="E121" s="15"/>
      <c r="F121" s="57" t="s">
        <v>25</v>
      </c>
      <c r="G121" s="6"/>
    </row>
    <row r="122" spans="2:7" ht="39.950000000000003" customHeight="1" x14ac:dyDescent="0.2">
      <c r="B122" s="6"/>
      <c r="C122" s="14"/>
      <c r="D122" s="13" t="s">
        <v>26</v>
      </c>
      <c r="E122" s="15"/>
      <c r="F122" s="57" t="s">
        <v>27</v>
      </c>
      <c r="G122" s="6"/>
    </row>
    <row r="123" spans="2:7" ht="20.100000000000001" customHeight="1" x14ac:dyDescent="0.2">
      <c r="B123" s="6"/>
      <c r="C123" s="14"/>
      <c r="D123" s="13" t="s">
        <v>28</v>
      </c>
      <c r="E123" s="15"/>
      <c r="F123" s="58"/>
      <c r="G123" s="6"/>
    </row>
    <row r="124" spans="2:7" ht="20.100000000000001" customHeight="1" x14ac:dyDescent="0.2">
      <c r="B124" s="6"/>
      <c r="C124" s="14"/>
      <c r="D124" s="13" t="s">
        <v>29</v>
      </c>
      <c r="E124" s="15"/>
      <c r="F124" s="59"/>
      <c r="G124" s="6"/>
    </row>
    <row r="125" spans="2:7" ht="20.100000000000001" customHeight="1" x14ac:dyDescent="0.2">
      <c r="B125" s="6"/>
      <c r="C125" s="14"/>
      <c r="D125" s="13" t="s">
        <v>30</v>
      </c>
      <c r="E125" s="15"/>
      <c r="F125" s="58"/>
      <c r="G125" s="6"/>
    </row>
    <row r="126" spans="2:7" ht="3" customHeight="1" x14ac:dyDescent="0.2">
      <c r="B126" s="6"/>
      <c r="C126" s="3"/>
      <c r="D126" s="4"/>
      <c r="E126" s="4"/>
      <c r="F126" s="60"/>
      <c r="G126" s="6"/>
    </row>
    <row r="127" spans="2:7" ht="15" x14ac:dyDescent="0.2">
      <c r="F127" s="61"/>
    </row>
    <row r="128" spans="2:7" ht="15" x14ac:dyDescent="0.2">
      <c r="F128" s="61"/>
    </row>
    <row r="129" spans="2:7" ht="3" customHeight="1" x14ac:dyDescent="0.2">
      <c r="B129" s="6"/>
      <c r="C129" s="3"/>
      <c r="D129" s="4"/>
      <c r="E129" s="5"/>
      <c r="F129" s="60"/>
      <c r="G129" s="6"/>
    </row>
    <row r="130" spans="2:7" ht="15" x14ac:dyDescent="0.2">
      <c r="B130" s="6"/>
      <c r="C130"/>
      <c r="D130" s="7" t="s">
        <v>18</v>
      </c>
      <c r="F130" s="62">
        <f>AssessmentDate</f>
        <v>43089</v>
      </c>
      <c r="G130" s="6"/>
    </row>
    <row r="131" spans="2:7" ht="3" customHeight="1" x14ac:dyDescent="0.2">
      <c r="B131" s="6"/>
      <c r="C131" s="3"/>
      <c r="D131" s="4"/>
      <c r="E131" s="5"/>
      <c r="F131" s="60"/>
      <c r="G131" s="6"/>
    </row>
    <row r="132" spans="2:7" ht="99.95" customHeight="1" x14ac:dyDescent="0.2">
      <c r="B132" s="6"/>
      <c r="C132" s="12">
        <v>10</v>
      </c>
      <c r="D132" s="13" t="s">
        <v>19</v>
      </c>
      <c r="E132" s="21"/>
      <c r="F132" s="22" t="str">
        <f>BD!C18</f>
        <v>Reserved</v>
      </c>
      <c r="G132" s="6"/>
    </row>
    <row r="133" spans="2:7" ht="65.099999999999994" customHeight="1" x14ac:dyDescent="0.2">
      <c r="B133" s="6"/>
      <c r="C133" s="14"/>
      <c r="D133" s="39" t="s">
        <v>20</v>
      </c>
      <c r="E133" s="15"/>
      <c r="F133" s="57" t="s">
        <v>21</v>
      </c>
      <c r="G133" s="6"/>
    </row>
    <row r="134" spans="2:7" ht="65.099999999999994" customHeight="1" x14ac:dyDescent="0.2">
      <c r="B134" s="6"/>
      <c r="C134" s="14"/>
      <c r="D134" s="10" t="s">
        <v>22</v>
      </c>
      <c r="E134" s="15"/>
      <c r="F134" s="57" t="s">
        <v>23</v>
      </c>
      <c r="G134" s="6"/>
    </row>
    <row r="135" spans="2:7" ht="80.099999999999994" customHeight="1" x14ac:dyDescent="0.2">
      <c r="B135" s="6"/>
      <c r="C135" s="14"/>
      <c r="D135" s="10" t="s">
        <v>24</v>
      </c>
      <c r="E135" s="15"/>
      <c r="F135" s="57" t="s">
        <v>25</v>
      </c>
      <c r="G135" s="6"/>
    </row>
    <row r="136" spans="2:7" ht="39.950000000000003" customHeight="1" x14ac:dyDescent="0.2">
      <c r="B136" s="6"/>
      <c r="C136" s="14"/>
      <c r="D136" s="13" t="s">
        <v>26</v>
      </c>
      <c r="E136" s="15"/>
      <c r="F136" s="57" t="s">
        <v>27</v>
      </c>
      <c r="G136" s="6"/>
    </row>
    <row r="137" spans="2:7" ht="20.100000000000001" customHeight="1" x14ac:dyDescent="0.2">
      <c r="B137" s="6"/>
      <c r="C137" s="14"/>
      <c r="D137" s="13" t="s">
        <v>28</v>
      </c>
      <c r="E137" s="15"/>
      <c r="F137" s="58"/>
      <c r="G137" s="6"/>
    </row>
    <row r="138" spans="2:7" ht="20.100000000000001" customHeight="1" x14ac:dyDescent="0.2">
      <c r="B138" s="6"/>
      <c r="C138" s="14"/>
      <c r="D138" s="13" t="s">
        <v>29</v>
      </c>
      <c r="E138" s="15"/>
      <c r="F138" s="59"/>
      <c r="G138" s="6"/>
    </row>
    <row r="139" spans="2:7" ht="20.100000000000001" customHeight="1" x14ac:dyDescent="0.2">
      <c r="B139" s="6"/>
      <c r="C139" s="14"/>
      <c r="D139" s="13" t="s">
        <v>30</v>
      </c>
      <c r="E139" s="15"/>
      <c r="F139" s="58"/>
      <c r="G139" s="6"/>
    </row>
    <row r="140" spans="2:7" ht="3" customHeight="1" x14ac:dyDescent="0.2">
      <c r="B140" s="6"/>
      <c r="C140" s="3"/>
      <c r="D140" s="4"/>
      <c r="E140" s="4"/>
      <c r="F140" s="4"/>
      <c r="G140" s="6"/>
    </row>
    <row r="141" spans="2:7" x14ac:dyDescent="0.2">
      <c r="D141" s="9" t="s">
        <v>31</v>
      </c>
    </row>
    <row r="146" spans="5:5" x14ac:dyDescent="0.2">
      <c r="E146" s="18"/>
    </row>
  </sheetData>
  <sheetProtection password="A5A0" sheet="1" objects="1" scenarios="1"/>
  <phoneticPr fontId="0" type="noConversion"/>
  <conditionalFormatting sqref="E1">
    <cfRule type="cellIs" dxfId="29" priority="1" stopIfTrue="1" operator="between">
      <formula>4</formula>
      <formula>5</formula>
    </cfRule>
    <cfRule type="cellIs" dxfId="28" priority="2" stopIfTrue="1" operator="between">
      <formula>2</formula>
      <formula>3.9999999999</formula>
    </cfRule>
    <cfRule type="cellIs" dxfId="27" priority="3" stopIfTrue="1" operator="between">
      <formula>1</formula>
      <formula>1.9999999999</formula>
    </cfRule>
  </conditionalFormatting>
  <conditionalFormatting sqref="E6 E20 E34 E48 E62 E76 E90 E104 E118 E132">
    <cfRule type="cellIs" dxfId="26" priority="4" stopIfTrue="1" operator="between">
      <formula>4</formula>
      <formula>5</formula>
    </cfRule>
    <cfRule type="cellIs" dxfId="25" priority="5" stopIfTrue="1" operator="between">
      <formula>2</formula>
      <formula>3.9999999999</formula>
    </cfRule>
    <cfRule type="cellIs" dxfId="24"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3 F11 F111 F123 F27 F25 F41 F39 F55 F53 F69 F67 F83 F81 F97 F95 F109 F139 F137" xr:uid="{00000000-0002-0000-0200-000000000000}">
      <formula1>38718</formula1>
      <formula2>44196</formula2>
    </dataValidation>
    <dataValidation type="decimal" allowBlank="1" showInputMessage="1" showErrorMessage="1" errorTitle="Percent Field (fraction of %)" error="Input as a fraction of percent (.25 = 25%)" promptTitle="Percent Field" sqref="F12 F110 F124 F26 F40 F54 F68 F82 F96 F138" xr:uid="{00000000-0002-0000-0200-000001000000}">
      <formula1>0</formula1>
      <formula2>1</formula2>
    </dataValidation>
    <dataValidation type="textLength" allowBlank="1" showInputMessage="1" showErrorMessage="1" error="Text entry too long to view or print (press Retry, not Cancel)" sqref="F7:F8 F21:F22 F35:F36 F49:F50 F63:F64 F77:F78 F91:F92 F105:F106 F119:F120 F133:F134" xr:uid="{00000000-0002-0000-0200-000002000000}">
      <formula1>0</formula1>
      <formula2>400</formula2>
    </dataValidation>
    <dataValidation type="textLength" allowBlank="1" showInputMessage="1" showErrorMessage="1" error="Text entry too long to view or print (press Retry, not Cancel)" sqref="F9 F23 F37 F51 F65 F79 F93 F107 F121 F135" xr:uid="{00000000-0002-0000-0200-000003000000}">
      <formula1>0</formula1>
      <formula2>490</formula2>
    </dataValidation>
    <dataValidation type="textLength" allowBlank="1" showInputMessage="1" showErrorMessage="1" error="Text entry too long to view or print (press Retry, not Cancel)" sqref="F10 F24 F38 F52 F66 F80 F94 F108 F122 F136" xr:uid="{00000000-0002-0000-0200-000004000000}">
      <formula1>0</formula1>
      <formula2>240</formula2>
    </dataValidation>
    <dataValidation type="decimal" allowBlank="1" showInputMessage="1" showErrorMessage="1" error="Please input a decimal between 1 and 5" sqref="E6 E20 E34 E48 E62 E76 E90 E104 E118 E132" xr:uid="{00000000-0002-0000-0200-000006000000}">
      <formula1>1</formula1>
      <formula2>5</formula2>
    </dataValidation>
  </dataValidations>
  <hyperlinks>
    <hyperlink ref="D141" location="top01" display="Go to top of this worksheet" xr:uid="{00000000-0004-0000-0200-000000000000}"/>
  </hyperlinks>
  <pageMargins left="0.13" right="0.47" top="1" bottom="1" header="0.5" footer="0.5"/>
  <pageSetup orientation="landscape" horizontalDpi="4294967293" verticalDpi="4294967293" r:id="rId1"/>
  <headerFooter alignWithMargins="0">
    <oddHeader>&amp;F</oddHeader>
    <oddFooter>&amp;CCopyright (c) 2005 AfCI Inc. All Rights Reserved&amp;RPage &amp;P of &amp;N</oddFooter>
  </headerFooter>
  <rowBreaks count="9" manualBreakCount="9">
    <brk id="15" max="16383" man="1"/>
    <brk id="29" max="16383" man="1"/>
    <brk id="43" max="16383" man="1"/>
    <brk id="57" max="16383" man="1"/>
    <brk id="71" max="16383" man="1"/>
    <brk id="85" max="16383" man="1"/>
    <brk id="99" max="16383" man="1"/>
    <brk id="113" max="16383" man="1"/>
    <brk id="1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46"/>
  <sheetViews>
    <sheetView showGridLines="0" showRowColHeaders="0" zoomScaleNormal="100" workbookViewId="0">
      <pane xSplit="3" ySplit="1" topLeftCell="D71" activePane="bottomRight" state="frozen"/>
      <selection pane="topRight" activeCell="D1" sqref="D1"/>
      <selection pane="bottomLeft" activeCell="A2" sqref="A2"/>
      <selection pane="bottomRight" activeCell="F78" sqref="F78"/>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1:7" x14ac:dyDescent="0.2">
      <c r="A1" s="19"/>
      <c r="C1"/>
      <c r="D1" t="s">
        <v>17</v>
      </c>
      <c r="E1" s="16">
        <f>IF(ISERROR(AVERAGE(E6,E20,E34,E48,E62,E76,E90,E104,E118,E132)),"",AVERAGE(E6,E20,E34,E48,E62,E76,E90,E104,E118,E132))</f>
        <v>3.3333333333333335</v>
      </c>
      <c r="F1" s="20" t="str">
        <f>BD!C5</f>
        <v>PROTECT (PR)</v>
      </c>
    </row>
    <row r="2" spans="1:7" x14ac:dyDescent="0.2">
      <c r="C2"/>
    </row>
    <row r="3" spans="1:7" ht="3" customHeight="1" x14ac:dyDescent="0.2">
      <c r="B3" s="6"/>
      <c r="C3" s="3"/>
      <c r="D3" s="4"/>
      <c r="E3" s="5"/>
      <c r="F3" s="4"/>
      <c r="G3" s="6"/>
    </row>
    <row r="4" spans="1:7" x14ac:dyDescent="0.2">
      <c r="B4" s="6"/>
      <c r="C4"/>
      <c r="D4" s="7" t="s">
        <v>18</v>
      </c>
      <c r="F4" s="11">
        <f>AssessmentDate</f>
        <v>43089</v>
      </c>
      <c r="G4" s="6"/>
    </row>
    <row r="5" spans="1:7" ht="3" customHeight="1" x14ac:dyDescent="0.2">
      <c r="B5" s="6"/>
      <c r="C5" s="3"/>
      <c r="D5" s="4"/>
      <c r="E5" s="5"/>
      <c r="F5" s="4"/>
      <c r="G5" s="6"/>
    </row>
    <row r="6" spans="1:7" ht="99.95" customHeight="1" x14ac:dyDescent="0.2">
      <c r="B6" s="6"/>
      <c r="C6" s="12">
        <v>1</v>
      </c>
      <c r="D6" s="13" t="s">
        <v>19</v>
      </c>
      <c r="E6" s="21">
        <f>SMcyber!AD3</f>
        <v>4</v>
      </c>
      <c r="F6" s="22" t="str">
        <f>BD!C19</f>
        <v>1. Access Control (PR.AC): To what extent is access to assets and associated facilities limited to authorized users, processes, or devices, and to authorized activities and transactions?</v>
      </c>
      <c r="G6" s="6"/>
    </row>
    <row r="7" spans="1:7" ht="65.099999999999994" customHeight="1" x14ac:dyDescent="0.2">
      <c r="B7" s="6"/>
      <c r="C7" s="14"/>
      <c r="D7" s="39" t="s">
        <v>20</v>
      </c>
      <c r="E7" s="15"/>
      <c r="F7" s="57" t="str">
        <f>SMcyber!AE3</f>
        <v>c6</v>
      </c>
      <c r="G7" s="6"/>
    </row>
    <row r="8" spans="1:7" ht="65.099999999999994" customHeight="1" x14ac:dyDescent="0.2">
      <c r="B8" s="6"/>
      <c r="C8" s="14"/>
      <c r="D8" s="10" t="s">
        <v>22</v>
      </c>
      <c r="E8" s="15"/>
      <c r="F8" s="57" t="s">
        <v>23</v>
      </c>
      <c r="G8" s="6"/>
    </row>
    <row r="9" spans="1:7" ht="80.099999999999994" customHeight="1" x14ac:dyDescent="0.2">
      <c r="B9" s="6"/>
      <c r="C9" s="14"/>
      <c r="D9" s="10" t="s">
        <v>24</v>
      </c>
      <c r="E9" s="15"/>
      <c r="F9" s="57" t="s">
        <v>25</v>
      </c>
      <c r="G9" s="6"/>
    </row>
    <row r="10" spans="1:7" ht="39.950000000000003" customHeight="1" x14ac:dyDescent="0.2">
      <c r="B10" s="6"/>
      <c r="C10" s="14"/>
      <c r="D10" s="13" t="s">
        <v>26</v>
      </c>
      <c r="E10" s="15"/>
      <c r="F10" s="57" t="s">
        <v>27</v>
      </c>
      <c r="G10" s="6"/>
    </row>
    <row r="11" spans="1:7" ht="20.100000000000001" customHeight="1" x14ac:dyDescent="0.2">
      <c r="B11" s="6"/>
      <c r="C11" s="14"/>
      <c r="D11" s="13" t="s">
        <v>28</v>
      </c>
      <c r="E11" s="15"/>
      <c r="F11" s="58"/>
      <c r="G11" s="6"/>
    </row>
    <row r="12" spans="1:7" ht="20.100000000000001" customHeight="1" x14ac:dyDescent="0.2">
      <c r="B12" s="6"/>
      <c r="C12" s="14"/>
      <c r="D12" s="13" t="s">
        <v>29</v>
      </c>
      <c r="E12" s="15"/>
      <c r="F12" s="59"/>
      <c r="G12" s="6"/>
    </row>
    <row r="13" spans="1:7" ht="20.100000000000001" customHeight="1" x14ac:dyDescent="0.2">
      <c r="B13" s="6"/>
      <c r="C13" s="14"/>
      <c r="D13" s="13" t="s">
        <v>30</v>
      </c>
      <c r="E13" s="15"/>
      <c r="F13" s="58"/>
      <c r="G13" s="6"/>
    </row>
    <row r="14" spans="1:7" ht="3" customHeight="1" x14ac:dyDescent="0.2">
      <c r="B14" s="6"/>
      <c r="C14" s="3"/>
      <c r="D14" s="4"/>
      <c r="E14" s="4"/>
      <c r="F14" s="60"/>
      <c r="G14" s="6"/>
    </row>
    <row r="15" spans="1:7" ht="15" x14ac:dyDescent="0.2">
      <c r="A15" s="19"/>
      <c r="D15" s="7"/>
      <c r="E15"/>
      <c r="F15" s="61"/>
    </row>
    <row r="16" spans="1:7" ht="15" x14ac:dyDescent="0.2">
      <c r="D16" s="7"/>
      <c r="E16"/>
      <c r="F16" s="61"/>
    </row>
    <row r="17" spans="2:7" ht="3" customHeight="1" x14ac:dyDescent="0.2">
      <c r="B17" s="6"/>
      <c r="C17" s="3"/>
      <c r="D17" s="4"/>
      <c r="E17" s="5"/>
      <c r="F17" s="60"/>
      <c r="G17" s="6"/>
    </row>
    <row r="18" spans="2:7" ht="15" x14ac:dyDescent="0.2">
      <c r="B18" s="6"/>
      <c r="C18"/>
      <c r="D18" s="7" t="s">
        <v>18</v>
      </c>
      <c r="F18" s="62">
        <f>AssessmentDate</f>
        <v>43089</v>
      </c>
      <c r="G18" s="6"/>
    </row>
    <row r="19" spans="2:7" ht="3" customHeight="1" x14ac:dyDescent="0.2">
      <c r="B19" s="6"/>
      <c r="C19" s="3"/>
      <c r="D19" s="4"/>
      <c r="E19" s="5"/>
      <c r="F19" s="60"/>
      <c r="G19" s="6"/>
    </row>
    <row r="20" spans="2:7" ht="99.95" customHeight="1" x14ac:dyDescent="0.2">
      <c r="B20" s="6"/>
      <c r="C20" s="12">
        <v>2</v>
      </c>
      <c r="D20" s="13" t="s">
        <v>19</v>
      </c>
      <c r="E20" s="21">
        <f>SMcyber!AG3</f>
        <v>4</v>
      </c>
      <c r="F20" s="22" t="str">
        <f>BD!C20</f>
        <v>2. Awareness and Training (PR.AT): To what extent are the organization’s personnel and partners provided with cybersecurity awareness education and are adequately trained to perform their information security-related duties and responsibilities consistent with related policies, procedures, and agreements?</v>
      </c>
      <c r="G20" s="6"/>
    </row>
    <row r="21" spans="2:7" ht="65.099999999999994" customHeight="1" x14ac:dyDescent="0.2">
      <c r="B21" s="6"/>
      <c r="C21" s="14"/>
      <c r="D21" s="39" t="s">
        <v>20</v>
      </c>
      <c r="E21" s="15"/>
      <c r="F21" s="57" t="str">
        <f>SMcyber!AH3</f>
        <v>c7</v>
      </c>
      <c r="G21" s="6"/>
    </row>
    <row r="22" spans="2:7" ht="65.099999999999994" customHeight="1" x14ac:dyDescent="0.2">
      <c r="B22" s="6"/>
      <c r="C22" s="14"/>
      <c r="D22" s="10" t="s">
        <v>22</v>
      </c>
      <c r="E22" s="15"/>
      <c r="F22" s="57" t="s">
        <v>23</v>
      </c>
      <c r="G22" s="6"/>
    </row>
    <row r="23" spans="2:7" ht="80.099999999999994" customHeight="1" x14ac:dyDescent="0.2">
      <c r="B23" s="6"/>
      <c r="C23" s="14"/>
      <c r="D23" s="10" t="s">
        <v>24</v>
      </c>
      <c r="E23" s="15"/>
      <c r="F23" s="57" t="s">
        <v>25</v>
      </c>
      <c r="G23" s="6"/>
    </row>
    <row r="24" spans="2:7" ht="39.950000000000003" customHeight="1" x14ac:dyDescent="0.2">
      <c r="B24" s="6"/>
      <c r="C24" s="14"/>
      <c r="D24" s="13" t="s">
        <v>26</v>
      </c>
      <c r="E24" s="15"/>
      <c r="F24" s="57" t="s">
        <v>27</v>
      </c>
      <c r="G24" s="6"/>
    </row>
    <row r="25" spans="2:7" ht="20.100000000000001" customHeight="1" x14ac:dyDescent="0.2">
      <c r="B25" s="6"/>
      <c r="C25" s="14"/>
      <c r="D25" s="13" t="s">
        <v>28</v>
      </c>
      <c r="E25" s="15"/>
      <c r="F25" s="58"/>
      <c r="G25" s="6"/>
    </row>
    <row r="26" spans="2:7" ht="20.100000000000001" customHeight="1" x14ac:dyDescent="0.2">
      <c r="B26" s="6"/>
      <c r="C26" s="14"/>
      <c r="D26" s="13" t="s">
        <v>29</v>
      </c>
      <c r="E26" s="15"/>
      <c r="F26" s="59"/>
      <c r="G26" s="6"/>
    </row>
    <row r="27" spans="2:7" ht="20.100000000000001" customHeight="1" x14ac:dyDescent="0.2">
      <c r="B27" s="6"/>
      <c r="C27" s="14"/>
      <c r="D27" s="13" t="s">
        <v>30</v>
      </c>
      <c r="E27" s="15"/>
      <c r="F27" s="58"/>
      <c r="G27" s="6"/>
    </row>
    <row r="28" spans="2:7" ht="3" customHeight="1" x14ac:dyDescent="0.2">
      <c r="B28" s="6"/>
      <c r="C28" s="3"/>
      <c r="D28" s="4"/>
      <c r="E28" s="4"/>
      <c r="F28" s="60"/>
      <c r="G28" s="6"/>
    </row>
    <row r="29" spans="2:7" ht="15" x14ac:dyDescent="0.2">
      <c r="F29" s="61"/>
    </row>
    <row r="30" spans="2:7" ht="15" x14ac:dyDescent="0.2">
      <c r="F30" s="61"/>
    </row>
    <row r="31" spans="2:7" ht="3" customHeight="1" x14ac:dyDescent="0.2">
      <c r="B31" s="6"/>
      <c r="C31" s="3"/>
      <c r="D31" s="4"/>
      <c r="E31" s="5"/>
      <c r="F31" s="60"/>
      <c r="G31" s="6"/>
    </row>
    <row r="32" spans="2:7" ht="15" x14ac:dyDescent="0.2">
      <c r="B32" s="6"/>
      <c r="C32"/>
      <c r="D32" s="7" t="s">
        <v>18</v>
      </c>
      <c r="F32" s="62">
        <f>AssessmentDate</f>
        <v>43089</v>
      </c>
      <c r="G32" s="6"/>
    </row>
    <row r="33" spans="2:7" ht="3" customHeight="1" x14ac:dyDescent="0.2">
      <c r="B33" s="6"/>
      <c r="C33" s="3"/>
      <c r="D33" s="4"/>
      <c r="E33" s="5"/>
      <c r="F33" s="60"/>
      <c r="G33" s="6"/>
    </row>
    <row r="34" spans="2:7" ht="99.95" customHeight="1" x14ac:dyDescent="0.2">
      <c r="B34" s="6"/>
      <c r="C34" s="12">
        <v>3</v>
      </c>
      <c r="D34" s="13" t="s">
        <v>19</v>
      </c>
      <c r="E34" s="21">
        <f>SMcyber!AJ3</f>
        <v>5</v>
      </c>
      <c r="F34" s="22" t="str">
        <f>BD!C21</f>
        <v>3. Data Security (PR.DS): To what extent are information and records (data) managed consistent with the organization’s risk strategy to protect the confidentiality, integrity, and availability of information?</v>
      </c>
      <c r="G34" s="6"/>
    </row>
    <row r="35" spans="2:7" ht="65.099999999999994" customHeight="1" x14ac:dyDescent="0.2">
      <c r="B35" s="6"/>
      <c r="C35" s="14"/>
      <c r="D35" s="39" t="s">
        <v>20</v>
      </c>
      <c r="E35" s="15"/>
      <c r="F35" s="57" t="str">
        <f>SMcyber!AK3</f>
        <v>c8</v>
      </c>
      <c r="G35" s="6"/>
    </row>
    <row r="36" spans="2:7" ht="65.099999999999994" customHeight="1" x14ac:dyDescent="0.2">
      <c r="B36" s="6"/>
      <c r="C36" s="14"/>
      <c r="D36" s="10" t="s">
        <v>22</v>
      </c>
      <c r="E36" s="15"/>
      <c r="F36" s="57" t="s">
        <v>23</v>
      </c>
      <c r="G36" s="6"/>
    </row>
    <row r="37" spans="2:7" ht="80.099999999999994" customHeight="1" x14ac:dyDescent="0.2">
      <c r="B37" s="6"/>
      <c r="C37" s="14"/>
      <c r="D37" s="10" t="s">
        <v>24</v>
      </c>
      <c r="E37" s="15"/>
      <c r="F37" s="57" t="s">
        <v>25</v>
      </c>
      <c r="G37" s="6"/>
    </row>
    <row r="38" spans="2:7" ht="39.950000000000003" customHeight="1" x14ac:dyDescent="0.2">
      <c r="B38" s="6"/>
      <c r="C38" s="14"/>
      <c r="D38" s="13" t="s">
        <v>26</v>
      </c>
      <c r="E38" s="15"/>
      <c r="F38" s="57" t="s">
        <v>27</v>
      </c>
      <c r="G38" s="6"/>
    </row>
    <row r="39" spans="2:7" ht="20.100000000000001" customHeight="1" x14ac:dyDescent="0.2">
      <c r="B39" s="6"/>
      <c r="C39" s="14"/>
      <c r="D39" s="13" t="s">
        <v>28</v>
      </c>
      <c r="E39" s="15"/>
      <c r="F39" s="58"/>
      <c r="G39" s="6"/>
    </row>
    <row r="40" spans="2:7" ht="20.100000000000001" customHeight="1" x14ac:dyDescent="0.2">
      <c r="B40" s="6"/>
      <c r="C40" s="14"/>
      <c r="D40" s="13" t="s">
        <v>29</v>
      </c>
      <c r="E40" s="15"/>
      <c r="F40" s="59"/>
      <c r="G40" s="6"/>
    </row>
    <row r="41" spans="2:7" ht="20.100000000000001" customHeight="1" x14ac:dyDescent="0.2">
      <c r="B41" s="6"/>
      <c r="C41" s="14"/>
      <c r="D41" s="13" t="s">
        <v>30</v>
      </c>
      <c r="E41" s="15"/>
      <c r="F41" s="58"/>
      <c r="G41" s="6"/>
    </row>
    <row r="42" spans="2:7" ht="3" customHeight="1" x14ac:dyDescent="0.2">
      <c r="B42" s="6"/>
      <c r="C42" s="3"/>
      <c r="D42" s="4"/>
      <c r="E42" s="4"/>
      <c r="F42" s="60"/>
      <c r="G42" s="6"/>
    </row>
    <row r="43" spans="2:7" ht="15" x14ac:dyDescent="0.2">
      <c r="F43" s="61"/>
    </row>
    <row r="44" spans="2:7" ht="15" x14ac:dyDescent="0.2">
      <c r="F44" s="61"/>
    </row>
    <row r="45" spans="2:7" ht="3" customHeight="1" x14ac:dyDescent="0.2">
      <c r="B45" s="6"/>
      <c r="C45" s="3"/>
      <c r="D45" s="4"/>
      <c r="E45" s="5"/>
      <c r="F45" s="60"/>
      <c r="G45" s="6"/>
    </row>
    <row r="46" spans="2:7" ht="15" x14ac:dyDescent="0.2">
      <c r="B46" s="6"/>
      <c r="C46"/>
      <c r="D46" s="7" t="s">
        <v>18</v>
      </c>
      <c r="F46" s="62">
        <f>AssessmentDate</f>
        <v>43089</v>
      </c>
      <c r="G46" s="6"/>
    </row>
    <row r="47" spans="2:7" ht="3" customHeight="1" x14ac:dyDescent="0.2">
      <c r="B47" s="6"/>
      <c r="C47" s="3"/>
      <c r="D47" s="4"/>
      <c r="E47" s="5"/>
      <c r="F47" s="60"/>
      <c r="G47" s="6"/>
    </row>
    <row r="48" spans="2:7" ht="99.95" customHeight="1" x14ac:dyDescent="0.2">
      <c r="B48" s="6"/>
      <c r="C48" s="12">
        <v>4</v>
      </c>
      <c r="D48" s="13" t="s">
        <v>19</v>
      </c>
      <c r="E48" s="21">
        <f>SMcyber!AM3</f>
        <v>1</v>
      </c>
      <c r="F48" s="22" t="str">
        <f>BD!C22</f>
        <v>4. Information Protection Processes and Procedures (PR.IP): To what extent are security policies (that address purpose, scope, roles, responsibilities, management commitment, and coordination among organizational entities), processes, and procedures maintained and used to manage the protection of information systems and assets?</v>
      </c>
      <c r="G48" s="6"/>
    </row>
    <row r="49" spans="2:7" ht="65.099999999999994" customHeight="1" x14ac:dyDescent="0.2">
      <c r="B49" s="6"/>
      <c r="C49" s="14"/>
      <c r="D49" s="39" t="s">
        <v>20</v>
      </c>
      <c r="E49" s="15"/>
      <c r="F49" s="57" t="str">
        <f>SMcyber!AN3</f>
        <v>c9</v>
      </c>
      <c r="G49" s="6"/>
    </row>
    <row r="50" spans="2:7" ht="65.099999999999994" customHeight="1" x14ac:dyDescent="0.2">
      <c r="B50" s="6"/>
      <c r="C50" s="14"/>
      <c r="D50" s="10" t="s">
        <v>22</v>
      </c>
      <c r="E50" s="15"/>
      <c r="F50" s="57" t="s">
        <v>23</v>
      </c>
      <c r="G50" s="6"/>
    </row>
    <row r="51" spans="2:7" ht="80.099999999999994" customHeight="1" x14ac:dyDescent="0.2">
      <c r="B51" s="6"/>
      <c r="C51" s="14"/>
      <c r="D51" s="10" t="s">
        <v>24</v>
      </c>
      <c r="E51" s="15"/>
      <c r="F51" s="57" t="s">
        <v>25</v>
      </c>
      <c r="G51" s="6"/>
    </row>
    <row r="52" spans="2:7" ht="39.950000000000003" customHeight="1" x14ac:dyDescent="0.2">
      <c r="B52" s="6"/>
      <c r="C52" s="14"/>
      <c r="D52" s="13" t="s">
        <v>26</v>
      </c>
      <c r="E52" s="15"/>
      <c r="F52" s="57" t="s">
        <v>27</v>
      </c>
      <c r="G52" s="6"/>
    </row>
    <row r="53" spans="2:7" ht="20.100000000000001" customHeight="1" x14ac:dyDescent="0.2">
      <c r="B53" s="6"/>
      <c r="C53" s="14"/>
      <c r="D53" s="13" t="s">
        <v>28</v>
      </c>
      <c r="E53" s="15"/>
      <c r="F53" s="58"/>
      <c r="G53" s="6"/>
    </row>
    <row r="54" spans="2:7" ht="20.100000000000001" customHeight="1" x14ac:dyDescent="0.2">
      <c r="B54" s="6"/>
      <c r="C54" s="14"/>
      <c r="D54" s="13" t="s">
        <v>29</v>
      </c>
      <c r="E54" s="15"/>
      <c r="F54" s="59"/>
      <c r="G54" s="6"/>
    </row>
    <row r="55" spans="2:7" ht="20.100000000000001" customHeight="1" x14ac:dyDescent="0.2">
      <c r="B55" s="6"/>
      <c r="C55" s="14"/>
      <c r="D55" s="13" t="s">
        <v>30</v>
      </c>
      <c r="E55" s="15"/>
      <c r="F55" s="58"/>
      <c r="G55" s="6"/>
    </row>
    <row r="56" spans="2:7" ht="3" customHeight="1" x14ac:dyDescent="0.2">
      <c r="B56" s="6"/>
      <c r="C56" s="3"/>
      <c r="D56" s="4"/>
      <c r="E56" s="4"/>
      <c r="F56" s="60"/>
      <c r="G56" s="6"/>
    </row>
    <row r="57" spans="2:7" ht="15" x14ac:dyDescent="0.2">
      <c r="F57" s="61"/>
    </row>
    <row r="58" spans="2:7" ht="15" x14ac:dyDescent="0.2">
      <c r="F58" s="61"/>
    </row>
    <row r="59" spans="2:7" ht="3" customHeight="1" x14ac:dyDescent="0.2">
      <c r="B59" s="6"/>
      <c r="C59" s="3"/>
      <c r="D59" s="4"/>
      <c r="E59" s="5"/>
      <c r="F59" s="60"/>
      <c r="G59" s="6"/>
    </row>
    <row r="60" spans="2:7" ht="15" x14ac:dyDescent="0.2">
      <c r="B60" s="6"/>
      <c r="C60"/>
      <c r="D60" s="7" t="s">
        <v>18</v>
      </c>
      <c r="F60" s="62">
        <f>AssessmentDate</f>
        <v>43089</v>
      </c>
      <c r="G60" s="6"/>
    </row>
    <row r="61" spans="2:7" ht="3" customHeight="1" x14ac:dyDescent="0.2">
      <c r="B61" s="6"/>
      <c r="C61" s="3"/>
      <c r="D61" s="4"/>
      <c r="E61" s="5"/>
      <c r="F61" s="60"/>
      <c r="G61" s="6"/>
    </row>
    <row r="62" spans="2:7" ht="99.95" customHeight="1" x14ac:dyDescent="0.2">
      <c r="B62" s="6"/>
      <c r="C62" s="12">
        <v>5</v>
      </c>
      <c r="D62" s="13" t="s">
        <v>19</v>
      </c>
      <c r="E62" s="21">
        <f>SMcyber!AP3</f>
        <v>2</v>
      </c>
      <c r="F62" s="22" t="str">
        <f>BD!C23</f>
        <v>5. Maintenance (PR.MA): To what extent are maintenance and repairs of industrial control and information system components performed consistent with policies and procedures?</v>
      </c>
      <c r="G62" s="6"/>
    </row>
    <row r="63" spans="2:7" ht="65.099999999999994" customHeight="1" x14ac:dyDescent="0.2">
      <c r="B63" s="6"/>
      <c r="C63" s="14"/>
      <c r="D63" s="39" t="s">
        <v>20</v>
      </c>
      <c r="E63" s="15"/>
      <c r="F63" s="57" t="str">
        <f>SMcyber!AQ3</f>
        <v>c10</v>
      </c>
      <c r="G63" s="6"/>
    </row>
    <row r="64" spans="2:7" ht="65.099999999999994" customHeight="1" x14ac:dyDescent="0.2">
      <c r="B64" s="6"/>
      <c r="C64" s="14"/>
      <c r="D64" s="10" t="s">
        <v>22</v>
      </c>
      <c r="E64" s="15"/>
      <c r="F64" s="57" t="s">
        <v>23</v>
      </c>
      <c r="G64" s="6"/>
    </row>
    <row r="65" spans="2:7" ht="80.099999999999994" customHeight="1" x14ac:dyDescent="0.2">
      <c r="B65" s="6"/>
      <c r="C65" s="14"/>
      <c r="D65" s="10" t="s">
        <v>24</v>
      </c>
      <c r="E65" s="15"/>
      <c r="F65" s="57" t="s">
        <v>25</v>
      </c>
      <c r="G65" s="6"/>
    </row>
    <row r="66" spans="2:7" ht="39.950000000000003" customHeight="1" x14ac:dyDescent="0.2">
      <c r="B66" s="6"/>
      <c r="C66" s="14"/>
      <c r="D66" s="13" t="s">
        <v>26</v>
      </c>
      <c r="E66" s="15"/>
      <c r="F66" s="57" t="s">
        <v>27</v>
      </c>
      <c r="G66" s="6"/>
    </row>
    <row r="67" spans="2:7" ht="20.100000000000001" customHeight="1" x14ac:dyDescent="0.2">
      <c r="B67" s="6"/>
      <c r="C67" s="14"/>
      <c r="D67" s="13" t="s">
        <v>28</v>
      </c>
      <c r="E67" s="15"/>
      <c r="F67" s="58"/>
      <c r="G67" s="6"/>
    </row>
    <row r="68" spans="2:7" ht="20.100000000000001" customHeight="1" x14ac:dyDescent="0.2">
      <c r="B68" s="6"/>
      <c r="C68" s="14"/>
      <c r="D68" s="13" t="s">
        <v>29</v>
      </c>
      <c r="E68" s="15"/>
      <c r="F68" s="59"/>
      <c r="G68" s="6"/>
    </row>
    <row r="69" spans="2:7" ht="20.100000000000001" customHeight="1" x14ac:dyDescent="0.2">
      <c r="B69" s="6"/>
      <c r="C69" s="14"/>
      <c r="D69" s="13" t="s">
        <v>30</v>
      </c>
      <c r="E69" s="15"/>
      <c r="F69" s="58"/>
      <c r="G69" s="6"/>
    </row>
    <row r="70" spans="2:7" ht="3" customHeight="1" x14ac:dyDescent="0.2">
      <c r="B70" s="6"/>
      <c r="C70" s="3"/>
      <c r="D70" s="4"/>
      <c r="E70" s="4"/>
      <c r="F70" s="60"/>
      <c r="G70" s="6"/>
    </row>
    <row r="71" spans="2:7" ht="15" x14ac:dyDescent="0.2">
      <c r="F71" s="61"/>
    </row>
    <row r="72" spans="2:7" ht="15" x14ac:dyDescent="0.2">
      <c r="F72" s="61"/>
    </row>
    <row r="73" spans="2:7" ht="3" customHeight="1" x14ac:dyDescent="0.2">
      <c r="B73" s="6"/>
      <c r="C73" s="3"/>
      <c r="D73" s="4"/>
      <c r="E73" s="5"/>
      <c r="F73" s="60"/>
      <c r="G73" s="6"/>
    </row>
    <row r="74" spans="2:7" ht="15" x14ac:dyDescent="0.2">
      <c r="B74" s="6"/>
      <c r="C74"/>
      <c r="D74" s="7" t="s">
        <v>18</v>
      </c>
      <c r="F74" s="62">
        <f>AssessmentDate</f>
        <v>43089</v>
      </c>
      <c r="G74" s="6"/>
    </row>
    <row r="75" spans="2:7" ht="3" customHeight="1" x14ac:dyDescent="0.2">
      <c r="B75" s="6"/>
      <c r="C75" s="3"/>
      <c r="D75" s="4"/>
      <c r="E75" s="5">
        <v>5</v>
      </c>
      <c r="F75" s="60"/>
      <c r="G75" s="6"/>
    </row>
    <row r="76" spans="2:7" ht="99.95" customHeight="1" x14ac:dyDescent="0.2">
      <c r="B76" s="6"/>
      <c r="C76" s="12">
        <v>6</v>
      </c>
      <c r="D76" s="13" t="s">
        <v>19</v>
      </c>
      <c r="E76" s="21">
        <f>SMcyber!AS3</f>
        <v>4</v>
      </c>
      <c r="F76" s="22" t="str">
        <f>BD!C24</f>
        <v>6. Protective Technology (PR.PT): To what extent are technical security solutions managed to ensure the security and resilience of systems and assets, consistent with related policies, procedures, and agreements?</v>
      </c>
      <c r="G76" s="6"/>
    </row>
    <row r="77" spans="2:7" ht="65.099999999999994" customHeight="1" x14ac:dyDescent="0.2">
      <c r="B77" s="6"/>
      <c r="C77" s="14"/>
      <c r="D77" s="39" t="s">
        <v>20</v>
      </c>
      <c r="E77" s="15"/>
      <c r="F77" s="57" t="str">
        <f>SMcyber!AT3</f>
        <v>c11</v>
      </c>
      <c r="G77" s="6"/>
    </row>
    <row r="78" spans="2:7" ht="65.099999999999994" customHeight="1" x14ac:dyDescent="0.2">
      <c r="B78" s="6"/>
      <c r="C78" s="14"/>
      <c r="D78" s="10" t="s">
        <v>22</v>
      </c>
      <c r="E78" s="15"/>
      <c r="F78" s="57" t="s">
        <v>23</v>
      </c>
      <c r="G78" s="6"/>
    </row>
    <row r="79" spans="2:7" ht="80.099999999999994" customHeight="1" x14ac:dyDescent="0.2">
      <c r="B79" s="6"/>
      <c r="C79" s="14"/>
      <c r="D79" s="10" t="s">
        <v>24</v>
      </c>
      <c r="E79" s="15"/>
      <c r="F79" s="57" t="s">
        <v>25</v>
      </c>
      <c r="G79" s="6"/>
    </row>
    <row r="80" spans="2:7" ht="39.950000000000003" customHeight="1" x14ac:dyDescent="0.2">
      <c r="B80" s="6"/>
      <c r="C80" s="14"/>
      <c r="D80" s="13" t="s">
        <v>26</v>
      </c>
      <c r="E80" s="15"/>
      <c r="F80" s="57" t="s">
        <v>27</v>
      </c>
      <c r="G80" s="6"/>
    </row>
    <row r="81" spans="2:7" ht="20.100000000000001" customHeight="1" x14ac:dyDescent="0.2">
      <c r="B81" s="6"/>
      <c r="C81" s="14"/>
      <c r="D81" s="13" t="s">
        <v>28</v>
      </c>
      <c r="E81" s="15"/>
      <c r="F81" s="58"/>
      <c r="G81" s="6"/>
    </row>
    <row r="82" spans="2:7" ht="20.100000000000001" customHeight="1" x14ac:dyDescent="0.2">
      <c r="B82" s="6"/>
      <c r="C82" s="14"/>
      <c r="D82" s="13" t="s">
        <v>29</v>
      </c>
      <c r="E82" s="15"/>
      <c r="F82" s="59"/>
      <c r="G82" s="6"/>
    </row>
    <row r="83" spans="2:7" ht="20.100000000000001" customHeight="1" x14ac:dyDescent="0.2">
      <c r="B83" s="6"/>
      <c r="C83" s="14"/>
      <c r="D83" s="13" t="s">
        <v>30</v>
      </c>
      <c r="E83" s="15"/>
      <c r="F83" s="58"/>
      <c r="G83" s="6"/>
    </row>
    <row r="84" spans="2:7" ht="3" customHeight="1" x14ac:dyDescent="0.2">
      <c r="B84" s="6"/>
      <c r="C84" s="3"/>
      <c r="D84" s="4"/>
      <c r="E84" s="4"/>
      <c r="F84" s="60"/>
      <c r="G84" s="6"/>
    </row>
    <row r="85" spans="2:7" ht="15" x14ac:dyDescent="0.2">
      <c r="F85" s="61"/>
    </row>
    <row r="86" spans="2:7" ht="15" x14ac:dyDescent="0.2">
      <c r="F86" s="61"/>
    </row>
    <row r="87" spans="2:7" ht="3" customHeight="1" x14ac:dyDescent="0.2">
      <c r="B87" s="6"/>
      <c r="C87" s="3"/>
      <c r="D87" s="4"/>
      <c r="E87" s="5"/>
      <c r="F87" s="60"/>
      <c r="G87" s="6"/>
    </row>
    <row r="88" spans="2:7" ht="15" x14ac:dyDescent="0.2">
      <c r="B88" s="6"/>
      <c r="C88"/>
      <c r="D88" s="7" t="s">
        <v>18</v>
      </c>
      <c r="F88" s="62">
        <f>AssessmentDate</f>
        <v>43089</v>
      </c>
      <c r="G88" s="6"/>
    </row>
    <row r="89" spans="2:7" ht="3" customHeight="1" x14ac:dyDescent="0.2">
      <c r="B89" s="6"/>
      <c r="C89" s="3"/>
      <c r="D89" s="4"/>
      <c r="E89" s="5"/>
      <c r="F89" s="60"/>
      <c r="G89" s="6"/>
    </row>
    <row r="90" spans="2:7" ht="99.95" customHeight="1" x14ac:dyDescent="0.2">
      <c r="B90" s="6"/>
      <c r="C90" s="12">
        <v>7</v>
      </c>
      <c r="D90" s="13" t="s">
        <v>19</v>
      </c>
      <c r="E90" s="21"/>
      <c r="F90" s="22" t="str">
        <f>BD!C25</f>
        <v>Reserved</v>
      </c>
      <c r="G90" s="6"/>
    </row>
    <row r="91" spans="2:7" ht="65.099999999999994" customHeight="1" x14ac:dyDescent="0.2">
      <c r="B91" s="6"/>
      <c r="C91" s="14"/>
      <c r="D91" s="39" t="s">
        <v>20</v>
      </c>
      <c r="E91" s="15"/>
      <c r="F91" s="57" t="s">
        <v>21</v>
      </c>
      <c r="G91" s="6"/>
    </row>
    <row r="92" spans="2:7" ht="65.099999999999994" customHeight="1" x14ac:dyDescent="0.2">
      <c r="B92" s="6"/>
      <c r="C92" s="14"/>
      <c r="D92" s="10" t="s">
        <v>22</v>
      </c>
      <c r="E92" s="15"/>
      <c r="F92" s="57" t="s">
        <v>23</v>
      </c>
      <c r="G92" s="6"/>
    </row>
    <row r="93" spans="2:7" ht="80.099999999999994" customHeight="1" x14ac:dyDescent="0.2">
      <c r="B93" s="6"/>
      <c r="C93" s="14"/>
      <c r="D93" s="10" t="s">
        <v>24</v>
      </c>
      <c r="E93" s="15"/>
      <c r="F93" s="57" t="s">
        <v>25</v>
      </c>
      <c r="G93" s="6"/>
    </row>
    <row r="94" spans="2:7" ht="39.950000000000003" customHeight="1" x14ac:dyDescent="0.2">
      <c r="B94" s="6"/>
      <c r="C94" s="14"/>
      <c r="D94" s="13" t="s">
        <v>26</v>
      </c>
      <c r="E94" s="15"/>
      <c r="F94" s="57" t="s">
        <v>27</v>
      </c>
      <c r="G94" s="6"/>
    </row>
    <row r="95" spans="2:7" ht="20.100000000000001" customHeight="1" x14ac:dyDescent="0.2">
      <c r="B95" s="6"/>
      <c r="C95" s="14"/>
      <c r="D95" s="13" t="s">
        <v>28</v>
      </c>
      <c r="E95" s="15"/>
      <c r="F95" s="58"/>
      <c r="G95" s="6"/>
    </row>
    <row r="96" spans="2:7" ht="20.100000000000001" customHeight="1" x14ac:dyDescent="0.2">
      <c r="B96" s="6"/>
      <c r="C96" s="14"/>
      <c r="D96" s="13" t="s">
        <v>29</v>
      </c>
      <c r="E96" s="15"/>
      <c r="F96" s="59"/>
      <c r="G96" s="6"/>
    </row>
    <row r="97" spans="2:7" ht="20.100000000000001" customHeight="1" x14ac:dyDescent="0.2">
      <c r="B97" s="6"/>
      <c r="C97" s="14"/>
      <c r="D97" s="13" t="s">
        <v>30</v>
      </c>
      <c r="E97" s="15"/>
      <c r="F97" s="58"/>
      <c r="G97" s="6"/>
    </row>
    <row r="98" spans="2:7" ht="3" customHeight="1" x14ac:dyDescent="0.2">
      <c r="B98" s="6"/>
      <c r="C98" s="3"/>
      <c r="D98" s="4"/>
      <c r="E98" s="4"/>
      <c r="F98" s="60"/>
      <c r="G98" s="6"/>
    </row>
    <row r="99" spans="2:7" ht="15" x14ac:dyDescent="0.2">
      <c r="F99" s="61"/>
    </row>
    <row r="100" spans="2:7" ht="15" x14ac:dyDescent="0.2">
      <c r="F100" s="61"/>
    </row>
    <row r="101" spans="2:7" ht="3" customHeight="1" x14ac:dyDescent="0.2">
      <c r="B101" s="6"/>
      <c r="C101" s="3"/>
      <c r="D101" s="4"/>
      <c r="E101" s="5"/>
      <c r="F101" s="60"/>
      <c r="G101" s="6"/>
    </row>
    <row r="102" spans="2:7" ht="15" x14ac:dyDescent="0.2">
      <c r="B102" s="6"/>
      <c r="C102"/>
      <c r="D102" s="7" t="s">
        <v>18</v>
      </c>
      <c r="F102" s="62">
        <f>AssessmentDate</f>
        <v>43089</v>
      </c>
      <c r="G102" s="6"/>
    </row>
    <row r="103" spans="2:7" ht="3" customHeight="1" x14ac:dyDescent="0.2">
      <c r="B103" s="6"/>
      <c r="C103" s="3"/>
      <c r="D103" s="4"/>
      <c r="E103" s="5"/>
      <c r="F103" s="60"/>
      <c r="G103" s="6"/>
    </row>
    <row r="104" spans="2:7" ht="99.95" customHeight="1" x14ac:dyDescent="0.2">
      <c r="B104" s="6"/>
      <c r="C104" s="12">
        <v>8</v>
      </c>
      <c r="D104" s="13" t="s">
        <v>19</v>
      </c>
      <c r="E104" s="21"/>
      <c r="F104" s="22" t="str">
        <f>BD!C26</f>
        <v>Reserved</v>
      </c>
      <c r="G104" s="6"/>
    </row>
    <row r="105" spans="2:7" ht="65.099999999999994" customHeight="1" x14ac:dyDescent="0.2">
      <c r="B105" s="6"/>
      <c r="C105" s="14"/>
      <c r="D105" s="39" t="s">
        <v>20</v>
      </c>
      <c r="E105" s="15"/>
      <c r="F105" s="57" t="s">
        <v>21</v>
      </c>
      <c r="G105" s="6"/>
    </row>
    <row r="106" spans="2:7" ht="65.099999999999994" customHeight="1" x14ac:dyDescent="0.2">
      <c r="B106" s="6"/>
      <c r="C106" s="14"/>
      <c r="D106" s="10" t="s">
        <v>22</v>
      </c>
      <c r="E106" s="15"/>
      <c r="F106" s="57" t="s">
        <v>23</v>
      </c>
      <c r="G106" s="6"/>
    </row>
    <row r="107" spans="2:7" ht="80.099999999999994" customHeight="1" x14ac:dyDescent="0.2">
      <c r="B107" s="6"/>
      <c r="C107" s="14"/>
      <c r="D107" s="10" t="s">
        <v>24</v>
      </c>
      <c r="E107" s="15"/>
      <c r="F107" s="57" t="s">
        <v>25</v>
      </c>
      <c r="G107" s="6"/>
    </row>
    <row r="108" spans="2:7" ht="39.950000000000003" customHeight="1" x14ac:dyDescent="0.2">
      <c r="B108" s="6"/>
      <c r="C108" s="14"/>
      <c r="D108" s="13" t="s">
        <v>26</v>
      </c>
      <c r="E108" s="15"/>
      <c r="F108" s="57" t="s">
        <v>27</v>
      </c>
      <c r="G108" s="6"/>
    </row>
    <row r="109" spans="2:7" ht="20.100000000000001" customHeight="1" x14ac:dyDescent="0.2">
      <c r="B109" s="6"/>
      <c r="C109" s="14"/>
      <c r="D109" s="13" t="s">
        <v>28</v>
      </c>
      <c r="E109" s="15"/>
      <c r="F109" s="58"/>
      <c r="G109" s="6"/>
    </row>
    <row r="110" spans="2:7" ht="20.100000000000001" customHeight="1" x14ac:dyDescent="0.2">
      <c r="B110" s="6"/>
      <c r="C110" s="14"/>
      <c r="D110" s="13" t="s">
        <v>29</v>
      </c>
      <c r="E110" s="15"/>
      <c r="F110" s="59"/>
      <c r="G110" s="6"/>
    </row>
    <row r="111" spans="2:7" ht="20.100000000000001" customHeight="1" x14ac:dyDescent="0.2">
      <c r="B111" s="6"/>
      <c r="C111" s="14"/>
      <c r="D111" s="13" t="s">
        <v>30</v>
      </c>
      <c r="E111" s="15"/>
      <c r="F111" s="58"/>
      <c r="G111" s="6"/>
    </row>
    <row r="112" spans="2:7" ht="3" customHeight="1" x14ac:dyDescent="0.2">
      <c r="B112" s="6"/>
      <c r="C112" s="3"/>
      <c r="D112" s="4"/>
      <c r="E112" s="4"/>
      <c r="F112" s="60"/>
      <c r="G112" s="6"/>
    </row>
    <row r="113" spans="2:7" ht="15" x14ac:dyDescent="0.2">
      <c r="F113" s="61"/>
    </row>
    <row r="114" spans="2:7" ht="15" x14ac:dyDescent="0.2">
      <c r="F114" s="61"/>
    </row>
    <row r="115" spans="2:7" ht="3" customHeight="1" x14ac:dyDescent="0.2">
      <c r="B115" s="6"/>
      <c r="C115" s="3"/>
      <c r="D115" s="4"/>
      <c r="E115" s="5"/>
      <c r="F115" s="60"/>
      <c r="G115" s="6"/>
    </row>
    <row r="116" spans="2:7" ht="15" x14ac:dyDescent="0.2">
      <c r="B116" s="6"/>
      <c r="C116"/>
      <c r="D116" s="7" t="s">
        <v>18</v>
      </c>
      <c r="F116" s="62">
        <f>AssessmentDate</f>
        <v>43089</v>
      </c>
      <c r="G116" s="6"/>
    </row>
    <row r="117" spans="2:7" ht="3" customHeight="1" x14ac:dyDescent="0.2">
      <c r="B117" s="6"/>
      <c r="C117" s="3"/>
      <c r="D117" s="4"/>
      <c r="E117" s="5"/>
      <c r="F117" s="60"/>
      <c r="G117" s="6"/>
    </row>
    <row r="118" spans="2:7" ht="99.95" customHeight="1" x14ac:dyDescent="0.2">
      <c r="B118" s="6"/>
      <c r="C118" s="12">
        <v>9</v>
      </c>
      <c r="D118" s="13" t="s">
        <v>19</v>
      </c>
      <c r="E118" s="21"/>
      <c r="F118" s="22" t="str">
        <f>BD!C27</f>
        <v>Reserved</v>
      </c>
      <c r="G118" s="6"/>
    </row>
    <row r="119" spans="2:7" ht="65.099999999999994" customHeight="1" x14ac:dyDescent="0.2">
      <c r="B119" s="6"/>
      <c r="C119" s="14"/>
      <c r="D119" s="39" t="s">
        <v>20</v>
      </c>
      <c r="E119" s="15"/>
      <c r="F119" s="57" t="s">
        <v>21</v>
      </c>
      <c r="G119" s="6"/>
    </row>
    <row r="120" spans="2:7" ht="65.099999999999994" customHeight="1" x14ac:dyDescent="0.2">
      <c r="B120" s="6"/>
      <c r="C120" s="14"/>
      <c r="D120" s="10" t="s">
        <v>22</v>
      </c>
      <c r="E120" s="15"/>
      <c r="F120" s="57" t="s">
        <v>23</v>
      </c>
      <c r="G120" s="6"/>
    </row>
    <row r="121" spans="2:7" ht="80.099999999999994" customHeight="1" x14ac:dyDescent="0.2">
      <c r="B121" s="6"/>
      <c r="C121" s="14"/>
      <c r="D121" s="10" t="s">
        <v>24</v>
      </c>
      <c r="E121" s="15"/>
      <c r="F121" s="57" t="s">
        <v>25</v>
      </c>
      <c r="G121" s="6"/>
    </row>
    <row r="122" spans="2:7" ht="39.950000000000003" customHeight="1" x14ac:dyDescent="0.2">
      <c r="B122" s="6"/>
      <c r="C122" s="14"/>
      <c r="D122" s="13" t="s">
        <v>26</v>
      </c>
      <c r="E122" s="15"/>
      <c r="F122" s="57" t="s">
        <v>27</v>
      </c>
      <c r="G122" s="6"/>
    </row>
    <row r="123" spans="2:7" ht="20.100000000000001" customHeight="1" x14ac:dyDescent="0.2">
      <c r="B123" s="6"/>
      <c r="C123" s="14"/>
      <c r="D123" s="13" t="s">
        <v>28</v>
      </c>
      <c r="E123" s="15"/>
      <c r="F123" s="58"/>
      <c r="G123" s="6"/>
    </row>
    <row r="124" spans="2:7" ht="20.100000000000001" customHeight="1" x14ac:dyDescent="0.2">
      <c r="B124" s="6"/>
      <c r="C124" s="14"/>
      <c r="D124" s="13" t="s">
        <v>29</v>
      </c>
      <c r="E124" s="15"/>
      <c r="F124" s="59"/>
      <c r="G124" s="6"/>
    </row>
    <row r="125" spans="2:7" ht="20.100000000000001" customHeight="1" x14ac:dyDescent="0.2">
      <c r="B125" s="6"/>
      <c r="C125" s="14"/>
      <c r="D125" s="13" t="s">
        <v>30</v>
      </c>
      <c r="E125" s="15"/>
      <c r="F125" s="58"/>
      <c r="G125" s="6"/>
    </row>
    <row r="126" spans="2:7" ht="3" customHeight="1" x14ac:dyDescent="0.2">
      <c r="B126" s="6"/>
      <c r="C126" s="3"/>
      <c r="D126" s="4"/>
      <c r="E126" s="4"/>
      <c r="F126" s="60"/>
      <c r="G126" s="6"/>
    </row>
    <row r="127" spans="2:7" ht="15" x14ac:dyDescent="0.2">
      <c r="F127" s="61"/>
    </row>
    <row r="128" spans="2:7" ht="15" x14ac:dyDescent="0.2">
      <c r="F128" s="61"/>
    </row>
    <row r="129" spans="2:7" ht="3" customHeight="1" x14ac:dyDescent="0.2">
      <c r="B129" s="6"/>
      <c r="C129" s="3"/>
      <c r="D129" s="4"/>
      <c r="E129" s="5"/>
      <c r="F129" s="60"/>
      <c r="G129" s="6"/>
    </row>
    <row r="130" spans="2:7" ht="15" x14ac:dyDescent="0.2">
      <c r="B130" s="6"/>
      <c r="C130"/>
      <c r="D130" s="7" t="s">
        <v>18</v>
      </c>
      <c r="F130" s="62">
        <f>AssessmentDate</f>
        <v>43089</v>
      </c>
      <c r="G130" s="6"/>
    </row>
    <row r="131" spans="2:7" ht="3" customHeight="1" x14ac:dyDescent="0.2">
      <c r="B131" s="6"/>
      <c r="C131" s="3"/>
      <c r="D131" s="4"/>
      <c r="E131" s="5"/>
      <c r="F131" s="60"/>
      <c r="G131" s="6"/>
    </row>
    <row r="132" spans="2:7" ht="99.95" customHeight="1" x14ac:dyDescent="0.2">
      <c r="B132" s="6"/>
      <c r="C132" s="12">
        <v>10</v>
      </c>
      <c r="D132" s="13" t="s">
        <v>19</v>
      </c>
      <c r="E132" s="21"/>
      <c r="F132" s="22" t="str">
        <f>BD!C28</f>
        <v>Reserved</v>
      </c>
      <c r="G132" s="6"/>
    </row>
    <row r="133" spans="2:7" ht="65.099999999999994" customHeight="1" x14ac:dyDescent="0.2">
      <c r="B133" s="6"/>
      <c r="C133" s="14"/>
      <c r="D133" s="39" t="s">
        <v>20</v>
      </c>
      <c r="E133" s="15"/>
      <c r="F133" s="57" t="s">
        <v>21</v>
      </c>
      <c r="G133" s="6"/>
    </row>
    <row r="134" spans="2:7" ht="65.099999999999994" customHeight="1" x14ac:dyDescent="0.2">
      <c r="B134" s="6"/>
      <c r="C134" s="14"/>
      <c r="D134" s="10" t="s">
        <v>22</v>
      </c>
      <c r="E134" s="15"/>
      <c r="F134" s="57" t="s">
        <v>23</v>
      </c>
      <c r="G134" s="6"/>
    </row>
    <row r="135" spans="2:7" ht="80.099999999999994" customHeight="1" x14ac:dyDescent="0.2">
      <c r="B135" s="6"/>
      <c r="C135" s="14"/>
      <c r="D135" s="10" t="s">
        <v>24</v>
      </c>
      <c r="E135" s="15"/>
      <c r="F135" s="57" t="s">
        <v>25</v>
      </c>
      <c r="G135" s="6"/>
    </row>
    <row r="136" spans="2:7" ht="39.950000000000003" customHeight="1" x14ac:dyDescent="0.2">
      <c r="B136" s="6"/>
      <c r="C136" s="14"/>
      <c r="D136" s="13" t="s">
        <v>26</v>
      </c>
      <c r="E136" s="15"/>
      <c r="F136" s="57" t="s">
        <v>27</v>
      </c>
      <c r="G136" s="6"/>
    </row>
    <row r="137" spans="2:7" ht="20.100000000000001" customHeight="1" x14ac:dyDescent="0.2">
      <c r="B137" s="6"/>
      <c r="C137" s="14"/>
      <c r="D137" s="13" t="s">
        <v>28</v>
      </c>
      <c r="E137" s="15"/>
      <c r="F137" s="58"/>
      <c r="G137" s="6"/>
    </row>
    <row r="138" spans="2:7" ht="20.100000000000001" customHeight="1" x14ac:dyDescent="0.2">
      <c r="B138" s="6"/>
      <c r="C138" s="14"/>
      <c r="D138" s="13" t="s">
        <v>29</v>
      </c>
      <c r="E138" s="15"/>
      <c r="F138" s="59"/>
      <c r="G138" s="6"/>
    </row>
    <row r="139" spans="2:7" ht="20.100000000000001" customHeight="1" x14ac:dyDescent="0.2">
      <c r="B139" s="6"/>
      <c r="C139" s="14"/>
      <c r="D139" s="13" t="s">
        <v>30</v>
      </c>
      <c r="E139" s="15"/>
      <c r="F139" s="58"/>
      <c r="G139" s="6"/>
    </row>
    <row r="140" spans="2:7" ht="3" customHeight="1" x14ac:dyDescent="0.2">
      <c r="B140" s="6"/>
      <c r="C140" s="3"/>
      <c r="D140" s="4"/>
      <c r="E140" s="4"/>
      <c r="F140" s="4"/>
      <c r="G140" s="6"/>
    </row>
    <row r="141" spans="2:7" x14ac:dyDescent="0.2">
      <c r="D141" s="9" t="s">
        <v>31</v>
      </c>
    </row>
    <row r="146" spans="5:5" x14ac:dyDescent="0.2">
      <c r="E146" s="17"/>
    </row>
  </sheetData>
  <sheetProtection password="A5A0" sheet="1" objects="1" scenarios="1"/>
  <phoneticPr fontId="0" type="noConversion"/>
  <conditionalFormatting sqref="E1">
    <cfRule type="cellIs" dxfId="23" priority="1" stopIfTrue="1" operator="between">
      <formula>4</formula>
      <formula>5</formula>
    </cfRule>
    <cfRule type="cellIs" dxfId="22" priority="2" stopIfTrue="1" operator="between">
      <formula>2</formula>
      <formula>3.9999999999</formula>
    </cfRule>
    <cfRule type="cellIs" dxfId="21" priority="3" stopIfTrue="1" operator="between">
      <formula>1</formula>
      <formula>1.9999999999</formula>
    </cfRule>
  </conditionalFormatting>
  <conditionalFormatting sqref="E6 E20 E34 E48 E76 E118 E132 E62 E90 E104">
    <cfRule type="cellIs" dxfId="20" priority="4" stopIfTrue="1" operator="between">
      <formula>4</formula>
      <formula>5</formula>
    </cfRule>
    <cfRule type="cellIs" dxfId="19" priority="5" stopIfTrue="1" operator="between">
      <formula>2</formula>
      <formula>3.9999999999</formula>
    </cfRule>
    <cfRule type="cellIs" dxfId="18"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11 F123 F13 F11 F27 F25 F41 F39 F55 F53 F69 F67 F139 F137 F97 F95 F109 F83 F81" xr:uid="{00000000-0002-0000-0300-000000000000}">
      <formula1>38718</formula1>
      <formula2>44196</formula2>
    </dataValidation>
    <dataValidation type="decimal" allowBlank="1" showInputMessage="1" showErrorMessage="1" errorTitle="Percent Field (fraction of %)" error="Input as a fraction of percent (.25 = 25%)" promptTitle="Percent Field" sqref="F12 F96 F110 F124 F26 F40 F54 F68 F138 F82" xr:uid="{00000000-0002-0000-0300-000001000000}">
      <formula1>0</formula1>
      <formula2>1</formula2>
    </dataValidation>
    <dataValidation type="textLength" allowBlank="1" showInputMessage="1" showErrorMessage="1" error="Text entry too long to view or print (press Retry, not Cancel)" sqref="F7:F8 F21:F22 F35:F36 F49:F50 F63:F64 F133:F134 F91:F92 F105:F106 F119:F120 F77:F78" xr:uid="{00000000-0002-0000-0300-000002000000}">
      <formula1>0</formula1>
      <formula2>400</formula2>
    </dataValidation>
    <dataValidation type="textLength" allowBlank="1" showInputMessage="1" showErrorMessage="1" error="Text entry too long to view or print (press Retry, not Cancel)" sqref="F10 F24 F38 F52 F66 F136 F94 F108 F122 F80" xr:uid="{00000000-0002-0000-0300-000003000000}">
      <formula1>0</formula1>
      <formula2>240</formula2>
    </dataValidation>
    <dataValidation type="textLength" allowBlank="1" showInputMessage="1" showErrorMessage="1" error="Text entry too long to view or print (press Retry, not Cancel)" sqref="F9 F23 F37 F51 F65 F135 F93 F107 F121 F79" xr:uid="{00000000-0002-0000-0300-000004000000}">
      <formula1>0</formula1>
      <formula2>490</formula2>
    </dataValidation>
    <dataValidation type="decimal" allowBlank="1" showInputMessage="1" showErrorMessage="1" error="Please input a decimal between 1 and 5" sqref="E6 E20 E34 E48 E62 E76 E90 E104 E118 E132" xr:uid="{00000000-0002-0000-0300-000005000000}">
      <formula1>1</formula1>
      <formula2>5</formula2>
    </dataValidation>
  </dataValidations>
  <hyperlinks>
    <hyperlink ref="D141" location="top02" display="Go to top of this worksheet" xr:uid="{00000000-0004-0000-03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rowBreaks count="7" manualBreakCount="7">
    <brk id="29" max="16383" man="1"/>
    <brk id="57" max="16383" man="1"/>
    <brk id="71" max="16383" man="1"/>
    <brk id="85" max="16383" man="1"/>
    <brk id="99" max="16383" man="1"/>
    <brk id="113" max="16383" man="1"/>
    <brk id="1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G146"/>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8" sqref="F8"/>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17</v>
      </c>
      <c r="E1" s="16">
        <f>IF(ISERROR(AVERAGE(E6,E20,E34,E48,E62,E76,E90,E104,E118,E132)),"",AVERAGE(E6,E20,E34,E48,E62,E76,E90,E104,E118,E132))</f>
        <v>4.333333333333333</v>
      </c>
      <c r="F1" s="20" t="str">
        <f>BD!C6</f>
        <v>DETECT (DE)</v>
      </c>
    </row>
    <row r="2" spans="2:7" x14ac:dyDescent="0.2">
      <c r="C2"/>
    </row>
    <row r="3" spans="2:7" ht="3" customHeight="1" x14ac:dyDescent="0.2">
      <c r="B3" s="6"/>
      <c r="C3" s="3"/>
      <c r="D3" s="4"/>
      <c r="E3" s="5"/>
      <c r="F3" s="4"/>
      <c r="G3" s="6"/>
    </row>
    <row r="4" spans="2:7" x14ac:dyDescent="0.2">
      <c r="B4" s="6"/>
      <c r="C4"/>
      <c r="D4" s="7" t="s">
        <v>18</v>
      </c>
      <c r="F4" s="11">
        <f>AssessmentDate</f>
        <v>43089</v>
      </c>
      <c r="G4" s="6"/>
    </row>
    <row r="5" spans="2:7" ht="3" customHeight="1" x14ac:dyDescent="0.2">
      <c r="B5" s="6"/>
      <c r="C5" s="3"/>
      <c r="D5" s="4"/>
      <c r="E5" s="5"/>
      <c r="F5" s="4"/>
      <c r="G5" s="6"/>
    </row>
    <row r="6" spans="2:7" ht="99.95" customHeight="1" x14ac:dyDescent="0.2">
      <c r="B6" s="6"/>
      <c r="C6" s="12">
        <v>1</v>
      </c>
      <c r="D6" s="13" t="s">
        <v>19</v>
      </c>
      <c r="E6" s="21">
        <f>SMcyber!AV3</f>
        <v>4</v>
      </c>
      <c r="F6" s="22" t="str">
        <f>BD!C29</f>
        <v>1. Anomalies and Events (DE.AE): To what extent is anomalous activity is detected in a timely manner and the potential impact of events is understood?</v>
      </c>
      <c r="G6" s="6"/>
    </row>
    <row r="7" spans="2:7" ht="65.099999999999994" customHeight="1" x14ac:dyDescent="0.2">
      <c r="B7" s="6"/>
      <c r="C7" s="14"/>
      <c r="D7" s="39" t="s">
        <v>20</v>
      </c>
      <c r="E7" s="15"/>
      <c r="F7" s="57" t="str">
        <f>SMcyber!AW3</f>
        <v>c12</v>
      </c>
      <c r="G7" s="6"/>
    </row>
    <row r="8" spans="2:7" ht="65.099999999999994" customHeight="1" x14ac:dyDescent="0.2">
      <c r="B8" s="6"/>
      <c r="C8" s="14"/>
      <c r="D8" s="10" t="s">
        <v>22</v>
      </c>
      <c r="E8" s="15"/>
      <c r="F8" s="57" t="s">
        <v>23</v>
      </c>
      <c r="G8" s="6"/>
    </row>
    <row r="9" spans="2:7" ht="80.099999999999994" customHeight="1" x14ac:dyDescent="0.2">
      <c r="B9" s="6"/>
      <c r="C9" s="14"/>
      <c r="D9" s="10" t="s">
        <v>24</v>
      </c>
      <c r="E9" s="15"/>
      <c r="F9" s="57" t="s">
        <v>25</v>
      </c>
      <c r="G9" s="6"/>
    </row>
    <row r="10" spans="2:7" ht="39.950000000000003" customHeight="1" x14ac:dyDescent="0.2">
      <c r="B10" s="6"/>
      <c r="C10" s="14"/>
      <c r="D10" s="13" t="s">
        <v>26</v>
      </c>
      <c r="E10" s="15"/>
      <c r="F10" s="57" t="s">
        <v>27</v>
      </c>
      <c r="G10" s="6"/>
    </row>
    <row r="11" spans="2:7" ht="20.100000000000001" customHeight="1" x14ac:dyDescent="0.2">
      <c r="B11" s="6"/>
      <c r="C11" s="14"/>
      <c r="D11" s="13" t="s">
        <v>28</v>
      </c>
      <c r="E11" s="15"/>
      <c r="F11" s="58"/>
      <c r="G11" s="6"/>
    </row>
    <row r="12" spans="2:7" ht="20.100000000000001" customHeight="1" x14ac:dyDescent="0.2">
      <c r="B12" s="6"/>
      <c r="C12" s="14"/>
      <c r="D12" s="13" t="s">
        <v>29</v>
      </c>
      <c r="E12" s="15"/>
      <c r="F12" s="59"/>
      <c r="G12" s="6"/>
    </row>
    <row r="13" spans="2:7" ht="20.100000000000001" customHeight="1" x14ac:dyDescent="0.2">
      <c r="B13" s="6"/>
      <c r="C13" s="14"/>
      <c r="D13" s="13" t="s">
        <v>30</v>
      </c>
      <c r="E13" s="15"/>
      <c r="F13" s="58"/>
      <c r="G13" s="6"/>
    </row>
    <row r="14" spans="2:7" ht="3" customHeight="1" x14ac:dyDescent="0.2">
      <c r="B14" s="6"/>
      <c r="C14" s="3"/>
      <c r="D14" s="4"/>
      <c r="E14" s="4"/>
      <c r="F14" s="60"/>
      <c r="G14" s="6"/>
    </row>
    <row r="15" spans="2:7" ht="15" x14ac:dyDescent="0.2">
      <c r="D15" s="7"/>
      <c r="E15"/>
      <c r="F15" s="61"/>
    </row>
    <row r="16" spans="2:7" ht="15" x14ac:dyDescent="0.2">
      <c r="D16" s="7"/>
      <c r="E16"/>
      <c r="F16" s="61"/>
    </row>
    <row r="17" spans="2:7" ht="3" customHeight="1" x14ac:dyDescent="0.2">
      <c r="B17" s="6"/>
      <c r="C17" s="3"/>
      <c r="D17" s="4"/>
      <c r="E17" s="5"/>
      <c r="F17" s="60"/>
      <c r="G17" s="6"/>
    </row>
    <row r="18" spans="2:7" ht="15" x14ac:dyDescent="0.2">
      <c r="B18" s="6"/>
      <c r="C18"/>
      <c r="D18" s="7" t="s">
        <v>18</v>
      </c>
      <c r="F18" s="62">
        <f>AssessmentDate</f>
        <v>43089</v>
      </c>
      <c r="G18" s="6"/>
    </row>
    <row r="19" spans="2:7" ht="3" customHeight="1" x14ac:dyDescent="0.2">
      <c r="B19" s="6"/>
      <c r="C19" s="3"/>
      <c r="D19" s="4"/>
      <c r="E19" s="5"/>
      <c r="F19" s="60"/>
      <c r="G19" s="6"/>
    </row>
    <row r="20" spans="2:7" ht="99.95" customHeight="1" x14ac:dyDescent="0.2">
      <c r="B20" s="6"/>
      <c r="C20" s="12">
        <v>2</v>
      </c>
      <c r="D20" s="13" t="s">
        <v>19</v>
      </c>
      <c r="E20" s="21">
        <f>SMcyber!AY3</f>
        <v>5</v>
      </c>
      <c r="F20" s="22" t="str">
        <f>BD!C30</f>
        <v>2. Security Continuous Monitoring (DE.CM): To what extent is the information system and assets monitored at discrete intervals to identify cybersecurity events and verify the effectiveness of protective measures?</v>
      </c>
      <c r="G20" s="6"/>
    </row>
    <row r="21" spans="2:7" ht="65.099999999999994" customHeight="1" x14ac:dyDescent="0.2">
      <c r="B21" s="6"/>
      <c r="C21" s="14"/>
      <c r="D21" s="39" t="s">
        <v>20</v>
      </c>
      <c r="E21" s="15"/>
      <c r="F21" s="57" t="str">
        <f>SMcyber!AZ3</f>
        <v>c13</v>
      </c>
      <c r="G21" s="6"/>
    </row>
    <row r="22" spans="2:7" ht="65.099999999999994" customHeight="1" x14ac:dyDescent="0.2">
      <c r="B22" s="6"/>
      <c r="C22" s="14"/>
      <c r="D22" s="10" t="s">
        <v>22</v>
      </c>
      <c r="E22" s="15"/>
      <c r="F22" s="57" t="s">
        <v>23</v>
      </c>
      <c r="G22" s="6"/>
    </row>
    <row r="23" spans="2:7" ht="80.099999999999994" customHeight="1" x14ac:dyDescent="0.2">
      <c r="B23" s="6"/>
      <c r="C23" s="14"/>
      <c r="D23" s="10" t="s">
        <v>24</v>
      </c>
      <c r="E23" s="15"/>
      <c r="F23" s="57" t="s">
        <v>25</v>
      </c>
      <c r="G23" s="6"/>
    </row>
    <row r="24" spans="2:7" ht="39.950000000000003" customHeight="1" x14ac:dyDescent="0.2">
      <c r="B24" s="6"/>
      <c r="C24" s="14"/>
      <c r="D24" s="13" t="s">
        <v>26</v>
      </c>
      <c r="E24" s="15"/>
      <c r="F24" s="57" t="s">
        <v>27</v>
      </c>
      <c r="G24" s="6"/>
    </row>
    <row r="25" spans="2:7" ht="20.100000000000001" customHeight="1" x14ac:dyDescent="0.2">
      <c r="B25" s="6"/>
      <c r="C25" s="14"/>
      <c r="D25" s="13" t="s">
        <v>28</v>
      </c>
      <c r="E25" s="15"/>
      <c r="F25" s="58"/>
      <c r="G25" s="6"/>
    </row>
    <row r="26" spans="2:7" ht="20.100000000000001" customHeight="1" x14ac:dyDescent="0.2">
      <c r="B26" s="6"/>
      <c r="C26" s="14"/>
      <c r="D26" s="13" t="s">
        <v>29</v>
      </c>
      <c r="E26" s="15"/>
      <c r="F26" s="59"/>
      <c r="G26" s="6"/>
    </row>
    <row r="27" spans="2:7" ht="20.100000000000001" customHeight="1" x14ac:dyDescent="0.2">
      <c r="B27" s="6"/>
      <c r="C27" s="14"/>
      <c r="D27" s="13" t="s">
        <v>30</v>
      </c>
      <c r="E27" s="15"/>
      <c r="F27" s="58"/>
      <c r="G27" s="6"/>
    </row>
    <row r="28" spans="2:7" ht="3" customHeight="1" x14ac:dyDescent="0.2">
      <c r="B28" s="6"/>
      <c r="C28" s="3"/>
      <c r="D28" s="4"/>
      <c r="E28" s="4"/>
      <c r="F28" s="60"/>
      <c r="G28" s="6"/>
    </row>
    <row r="29" spans="2:7" ht="15" x14ac:dyDescent="0.2">
      <c r="F29" s="61"/>
    </row>
    <row r="30" spans="2:7" ht="15" x14ac:dyDescent="0.2">
      <c r="F30" s="61"/>
    </row>
    <row r="31" spans="2:7" ht="3" customHeight="1" x14ac:dyDescent="0.2">
      <c r="B31" s="6"/>
      <c r="C31" s="3"/>
      <c r="D31" s="4"/>
      <c r="E31" s="5"/>
      <c r="F31" s="60"/>
      <c r="G31" s="6"/>
    </row>
    <row r="32" spans="2:7" ht="15" x14ac:dyDescent="0.2">
      <c r="B32" s="6"/>
      <c r="C32"/>
      <c r="D32" s="7" t="s">
        <v>18</v>
      </c>
      <c r="F32" s="62">
        <f>AssessmentDate</f>
        <v>43089</v>
      </c>
      <c r="G32" s="6"/>
    </row>
    <row r="33" spans="2:7" ht="3" customHeight="1" x14ac:dyDescent="0.2">
      <c r="B33" s="6"/>
      <c r="C33" s="3"/>
      <c r="D33" s="4"/>
      <c r="E33" s="5"/>
      <c r="F33" s="60"/>
      <c r="G33" s="6"/>
    </row>
    <row r="34" spans="2:7" ht="99.95" customHeight="1" x14ac:dyDescent="0.2">
      <c r="B34" s="6"/>
      <c r="C34" s="12">
        <v>3</v>
      </c>
      <c r="D34" s="13" t="s">
        <v>19</v>
      </c>
      <c r="E34" s="21">
        <f>SMcyber!BB3</f>
        <v>4</v>
      </c>
      <c r="F34" s="22" t="str">
        <f>BD!C31</f>
        <v>3. Detection Processes (DE.DP): To what extent are detection processes and procedures maintained and tested to ensure timely and adequate awareness of anomalous events?</v>
      </c>
      <c r="G34" s="6"/>
    </row>
    <row r="35" spans="2:7" ht="65.099999999999994" customHeight="1" x14ac:dyDescent="0.2">
      <c r="B35" s="6"/>
      <c r="C35" s="14"/>
      <c r="D35" s="39" t="s">
        <v>20</v>
      </c>
      <c r="E35" s="15"/>
      <c r="F35" s="57" t="str">
        <f>SMcyber!BC3</f>
        <v>c14</v>
      </c>
      <c r="G35" s="6"/>
    </row>
    <row r="36" spans="2:7" ht="65.099999999999994" customHeight="1" x14ac:dyDescent="0.2">
      <c r="B36" s="6"/>
      <c r="C36" s="14"/>
      <c r="D36" s="10" t="s">
        <v>22</v>
      </c>
      <c r="E36" s="15"/>
      <c r="F36" s="57" t="s">
        <v>23</v>
      </c>
      <c r="G36" s="6"/>
    </row>
    <row r="37" spans="2:7" ht="80.099999999999994" customHeight="1" x14ac:dyDescent="0.2">
      <c r="B37" s="6"/>
      <c r="C37" s="14"/>
      <c r="D37" s="10" t="s">
        <v>24</v>
      </c>
      <c r="E37" s="15"/>
      <c r="F37" s="57" t="s">
        <v>25</v>
      </c>
      <c r="G37" s="6"/>
    </row>
    <row r="38" spans="2:7" ht="39.950000000000003" customHeight="1" x14ac:dyDescent="0.2">
      <c r="B38" s="6"/>
      <c r="C38" s="14"/>
      <c r="D38" s="13" t="s">
        <v>26</v>
      </c>
      <c r="E38" s="15"/>
      <c r="F38" s="57" t="s">
        <v>27</v>
      </c>
      <c r="G38" s="6"/>
    </row>
    <row r="39" spans="2:7" ht="20.100000000000001" customHeight="1" x14ac:dyDescent="0.2">
      <c r="B39" s="6"/>
      <c r="C39" s="14"/>
      <c r="D39" s="13" t="s">
        <v>28</v>
      </c>
      <c r="E39" s="15"/>
      <c r="F39" s="58"/>
      <c r="G39" s="6"/>
    </row>
    <row r="40" spans="2:7" ht="20.100000000000001" customHeight="1" x14ac:dyDescent="0.2">
      <c r="B40" s="6"/>
      <c r="C40" s="14"/>
      <c r="D40" s="13" t="s">
        <v>29</v>
      </c>
      <c r="E40" s="15"/>
      <c r="F40" s="59"/>
      <c r="G40" s="6"/>
    </row>
    <row r="41" spans="2:7" ht="20.100000000000001" customHeight="1" x14ac:dyDescent="0.2">
      <c r="B41" s="6"/>
      <c r="C41" s="14"/>
      <c r="D41" s="13" t="s">
        <v>30</v>
      </c>
      <c r="E41" s="15"/>
      <c r="F41" s="58"/>
      <c r="G41" s="6"/>
    </row>
    <row r="42" spans="2:7" ht="3" customHeight="1" x14ac:dyDescent="0.2">
      <c r="B42" s="6"/>
      <c r="C42" s="3"/>
      <c r="D42" s="4"/>
      <c r="E42" s="4"/>
      <c r="F42" s="60"/>
      <c r="G42" s="6"/>
    </row>
    <row r="43" spans="2:7" ht="15" x14ac:dyDescent="0.2">
      <c r="F43" s="61"/>
    </row>
    <row r="44" spans="2:7" ht="15" x14ac:dyDescent="0.2">
      <c r="F44" s="61"/>
    </row>
    <row r="45" spans="2:7" ht="3" customHeight="1" x14ac:dyDescent="0.2">
      <c r="B45" s="6"/>
      <c r="C45" s="3"/>
      <c r="D45" s="4"/>
      <c r="E45" s="5"/>
      <c r="F45" s="60"/>
      <c r="G45" s="6"/>
    </row>
    <row r="46" spans="2:7" ht="15" x14ac:dyDescent="0.2">
      <c r="B46" s="6"/>
      <c r="C46"/>
      <c r="D46" s="7" t="s">
        <v>18</v>
      </c>
      <c r="F46" s="62">
        <f>AssessmentDate</f>
        <v>43089</v>
      </c>
      <c r="G46" s="6"/>
    </row>
    <row r="47" spans="2:7" ht="3" customHeight="1" x14ac:dyDescent="0.2">
      <c r="B47" s="6"/>
      <c r="C47" s="3"/>
      <c r="D47" s="4"/>
      <c r="E47" s="5"/>
      <c r="F47" s="60"/>
      <c r="G47" s="6"/>
    </row>
    <row r="48" spans="2:7" ht="99.95" customHeight="1" x14ac:dyDescent="0.2">
      <c r="B48" s="6"/>
      <c r="C48" s="12">
        <v>4</v>
      </c>
      <c r="D48" s="13" t="s">
        <v>19</v>
      </c>
      <c r="E48" s="21"/>
      <c r="F48" s="22" t="str">
        <f>BD!C32</f>
        <v>Reserved</v>
      </c>
      <c r="G48" s="6"/>
    </row>
    <row r="49" spans="2:7" ht="65.099999999999994" customHeight="1" x14ac:dyDescent="0.2">
      <c r="B49" s="6"/>
      <c r="C49" s="14"/>
      <c r="D49" s="39" t="s">
        <v>20</v>
      </c>
      <c r="E49" s="15"/>
      <c r="F49" s="57" t="s">
        <v>21</v>
      </c>
      <c r="G49" s="6"/>
    </row>
    <row r="50" spans="2:7" ht="65.099999999999994" customHeight="1" x14ac:dyDescent="0.2">
      <c r="B50" s="6"/>
      <c r="C50" s="14"/>
      <c r="D50" s="10" t="s">
        <v>22</v>
      </c>
      <c r="E50" s="15"/>
      <c r="F50" s="57" t="s">
        <v>23</v>
      </c>
      <c r="G50" s="6"/>
    </row>
    <row r="51" spans="2:7" ht="80.099999999999994" customHeight="1" x14ac:dyDescent="0.2">
      <c r="B51" s="6"/>
      <c r="C51" s="14"/>
      <c r="D51" s="10" t="s">
        <v>24</v>
      </c>
      <c r="E51" s="15"/>
      <c r="F51" s="57" t="s">
        <v>25</v>
      </c>
      <c r="G51" s="6"/>
    </row>
    <row r="52" spans="2:7" ht="39.950000000000003" customHeight="1" x14ac:dyDescent="0.2">
      <c r="B52" s="6"/>
      <c r="C52" s="14"/>
      <c r="D52" s="13" t="s">
        <v>26</v>
      </c>
      <c r="E52" s="15"/>
      <c r="F52" s="57" t="s">
        <v>27</v>
      </c>
      <c r="G52" s="6"/>
    </row>
    <row r="53" spans="2:7" ht="20.100000000000001" customHeight="1" x14ac:dyDescent="0.2">
      <c r="B53" s="6"/>
      <c r="C53" s="14"/>
      <c r="D53" s="13" t="s">
        <v>28</v>
      </c>
      <c r="E53" s="15"/>
      <c r="F53" s="58"/>
      <c r="G53" s="6"/>
    </row>
    <row r="54" spans="2:7" ht="20.100000000000001" customHeight="1" x14ac:dyDescent="0.2">
      <c r="B54" s="6"/>
      <c r="C54" s="14"/>
      <c r="D54" s="13" t="s">
        <v>29</v>
      </c>
      <c r="E54" s="15"/>
      <c r="F54" s="59"/>
      <c r="G54" s="6"/>
    </row>
    <row r="55" spans="2:7" ht="20.100000000000001" customHeight="1" x14ac:dyDescent="0.2">
      <c r="B55" s="6"/>
      <c r="C55" s="14"/>
      <c r="D55" s="13" t="s">
        <v>30</v>
      </c>
      <c r="E55" s="15"/>
      <c r="F55" s="58"/>
      <c r="G55" s="6"/>
    </row>
    <row r="56" spans="2:7" ht="3" customHeight="1" x14ac:dyDescent="0.2">
      <c r="B56" s="6"/>
      <c r="C56" s="3"/>
      <c r="D56" s="4"/>
      <c r="E56" s="4"/>
      <c r="F56" s="60"/>
      <c r="G56" s="6"/>
    </row>
    <row r="57" spans="2:7" ht="15" x14ac:dyDescent="0.2">
      <c r="F57" s="61"/>
    </row>
    <row r="58" spans="2:7" ht="15" x14ac:dyDescent="0.2">
      <c r="F58" s="61"/>
    </row>
    <row r="59" spans="2:7" ht="3" customHeight="1" x14ac:dyDescent="0.2">
      <c r="B59" s="6"/>
      <c r="C59" s="3"/>
      <c r="D59" s="4"/>
      <c r="E59" s="5"/>
      <c r="F59" s="60"/>
      <c r="G59" s="6"/>
    </row>
    <row r="60" spans="2:7" ht="15" x14ac:dyDescent="0.2">
      <c r="B60" s="6"/>
      <c r="C60"/>
      <c r="D60" s="7" t="s">
        <v>18</v>
      </c>
      <c r="F60" s="62">
        <f>AssessmentDate</f>
        <v>43089</v>
      </c>
      <c r="G60" s="6"/>
    </row>
    <row r="61" spans="2:7" ht="3" customHeight="1" x14ac:dyDescent="0.2">
      <c r="B61" s="6"/>
      <c r="C61" s="3"/>
      <c r="D61" s="4"/>
      <c r="E61" s="5"/>
      <c r="F61" s="60"/>
      <c r="G61" s="6"/>
    </row>
    <row r="62" spans="2:7" ht="99.95" customHeight="1" x14ac:dyDescent="0.2">
      <c r="B62" s="6"/>
      <c r="C62" s="12">
        <v>5</v>
      </c>
      <c r="D62" s="13" t="s">
        <v>19</v>
      </c>
      <c r="E62" s="21"/>
      <c r="F62" s="22" t="str">
        <f>BD!C33</f>
        <v>Reserved</v>
      </c>
      <c r="G62" s="6"/>
    </row>
    <row r="63" spans="2:7" ht="65.099999999999994" customHeight="1" x14ac:dyDescent="0.2">
      <c r="B63" s="6"/>
      <c r="C63" s="14"/>
      <c r="D63" s="39" t="s">
        <v>20</v>
      </c>
      <c r="E63" s="15"/>
      <c r="F63" s="57" t="s">
        <v>21</v>
      </c>
      <c r="G63" s="6"/>
    </row>
    <row r="64" spans="2:7" ht="65.099999999999994" customHeight="1" x14ac:dyDescent="0.2">
      <c r="B64" s="6"/>
      <c r="C64" s="14"/>
      <c r="D64" s="10" t="s">
        <v>22</v>
      </c>
      <c r="E64" s="15"/>
      <c r="F64" s="57" t="s">
        <v>23</v>
      </c>
      <c r="G64" s="6"/>
    </row>
    <row r="65" spans="2:7" ht="80.099999999999994" customHeight="1" x14ac:dyDescent="0.2">
      <c r="B65" s="6"/>
      <c r="C65" s="14"/>
      <c r="D65" s="10" t="s">
        <v>24</v>
      </c>
      <c r="E65" s="15"/>
      <c r="F65" s="57" t="s">
        <v>25</v>
      </c>
      <c r="G65" s="6"/>
    </row>
    <row r="66" spans="2:7" ht="39.950000000000003" customHeight="1" x14ac:dyDescent="0.2">
      <c r="B66" s="6"/>
      <c r="C66" s="14"/>
      <c r="D66" s="13" t="s">
        <v>26</v>
      </c>
      <c r="E66" s="15"/>
      <c r="F66" s="57" t="s">
        <v>27</v>
      </c>
      <c r="G66" s="6"/>
    </row>
    <row r="67" spans="2:7" ht="20.100000000000001" customHeight="1" x14ac:dyDescent="0.2">
      <c r="B67" s="6"/>
      <c r="C67" s="14"/>
      <c r="D67" s="13" t="s">
        <v>28</v>
      </c>
      <c r="E67" s="15"/>
      <c r="F67" s="58"/>
      <c r="G67" s="6"/>
    </row>
    <row r="68" spans="2:7" ht="20.100000000000001" customHeight="1" x14ac:dyDescent="0.2">
      <c r="B68" s="6"/>
      <c r="C68" s="14"/>
      <c r="D68" s="13" t="s">
        <v>29</v>
      </c>
      <c r="E68" s="15"/>
      <c r="F68" s="59"/>
      <c r="G68" s="6"/>
    </row>
    <row r="69" spans="2:7" ht="20.100000000000001" customHeight="1" x14ac:dyDescent="0.2">
      <c r="B69" s="6"/>
      <c r="C69" s="14"/>
      <c r="D69" s="13" t="s">
        <v>30</v>
      </c>
      <c r="E69" s="15"/>
      <c r="F69" s="58"/>
      <c r="G69" s="6"/>
    </row>
    <row r="70" spans="2:7" ht="3" customHeight="1" x14ac:dyDescent="0.2">
      <c r="B70" s="6"/>
      <c r="C70" s="3"/>
      <c r="D70" s="4"/>
      <c r="E70" s="4"/>
      <c r="F70" s="60"/>
      <c r="G70" s="6"/>
    </row>
    <row r="71" spans="2:7" ht="15" x14ac:dyDescent="0.2">
      <c r="F71" s="61"/>
    </row>
    <row r="72" spans="2:7" ht="15" x14ac:dyDescent="0.2">
      <c r="F72" s="61"/>
    </row>
    <row r="73" spans="2:7" ht="3" customHeight="1" x14ac:dyDescent="0.2">
      <c r="B73" s="6"/>
      <c r="C73" s="3"/>
      <c r="D73" s="4"/>
      <c r="E73" s="5"/>
      <c r="F73" s="60"/>
      <c r="G73" s="6"/>
    </row>
    <row r="74" spans="2:7" ht="15" x14ac:dyDescent="0.2">
      <c r="B74" s="6"/>
      <c r="C74"/>
      <c r="D74" s="7" t="s">
        <v>18</v>
      </c>
      <c r="F74" s="62">
        <f>AssessmentDate</f>
        <v>43089</v>
      </c>
      <c r="G74" s="6"/>
    </row>
    <row r="75" spans="2:7" ht="3" customHeight="1" x14ac:dyDescent="0.2">
      <c r="B75" s="6"/>
      <c r="C75" s="3"/>
      <c r="D75" s="4"/>
      <c r="E75" s="5">
        <v>5</v>
      </c>
      <c r="F75" s="60"/>
      <c r="G75" s="6"/>
    </row>
    <row r="76" spans="2:7" ht="99.95" customHeight="1" x14ac:dyDescent="0.2">
      <c r="B76" s="6"/>
      <c r="C76" s="12">
        <v>6</v>
      </c>
      <c r="D76" s="13" t="s">
        <v>19</v>
      </c>
      <c r="E76" s="21"/>
      <c r="F76" s="22" t="str">
        <f>BD!C34</f>
        <v>Reserved</v>
      </c>
      <c r="G76" s="6"/>
    </row>
    <row r="77" spans="2:7" ht="65.099999999999994" customHeight="1" x14ac:dyDescent="0.2">
      <c r="B77" s="6"/>
      <c r="C77" s="14"/>
      <c r="D77" s="39" t="s">
        <v>20</v>
      </c>
      <c r="E77" s="15"/>
      <c r="F77" s="57" t="s">
        <v>21</v>
      </c>
      <c r="G77" s="6"/>
    </row>
    <row r="78" spans="2:7" ht="65.099999999999994" customHeight="1" x14ac:dyDescent="0.2">
      <c r="B78" s="6"/>
      <c r="C78" s="14"/>
      <c r="D78" s="10" t="s">
        <v>22</v>
      </c>
      <c r="E78" s="15"/>
      <c r="F78" s="57" t="s">
        <v>23</v>
      </c>
      <c r="G78" s="6"/>
    </row>
    <row r="79" spans="2:7" ht="80.099999999999994" customHeight="1" x14ac:dyDescent="0.2">
      <c r="B79" s="6"/>
      <c r="C79" s="14"/>
      <c r="D79" s="10" t="s">
        <v>24</v>
      </c>
      <c r="E79" s="15"/>
      <c r="F79" s="57" t="s">
        <v>25</v>
      </c>
      <c r="G79" s="6"/>
    </row>
    <row r="80" spans="2:7" ht="39.950000000000003" customHeight="1" x14ac:dyDescent="0.2">
      <c r="B80" s="6"/>
      <c r="C80" s="14"/>
      <c r="D80" s="13" t="s">
        <v>26</v>
      </c>
      <c r="E80" s="15"/>
      <c r="F80" s="57" t="s">
        <v>27</v>
      </c>
      <c r="G80" s="6"/>
    </row>
    <row r="81" spans="2:7" ht="20.100000000000001" customHeight="1" x14ac:dyDescent="0.2">
      <c r="B81" s="6"/>
      <c r="C81" s="14"/>
      <c r="D81" s="13" t="s">
        <v>28</v>
      </c>
      <c r="E81" s="15"/>
      <c r="F81" s="58"/>
      <c r="G81" s="6"/>
    </row>
    <row r="82" spans="2:7" ht="20.100000000000001" customHeight="1" x14ac:dyDescent="0.2">
      <c r="B82" s="6"/>
      <c r="C82" s="14"/>
      <c r="D82" s="13" t="s">
        <v>29</v>
      </c>
      <c r="E82" s="15"/>
      <c r="F82" s="59"/>
      <c r="G82" s="6"/>
    </row>
    <row r="83" spans="2:7" ht="20.100000000000001" customHeight="1" x14ac:dyDescent="0.2">
      <c r="B83" s="6"/>
      <c r="C83" s="14"/>
      <c r="D83" s="13" t="s">
        <v>30</v>
      </c>
      <c r="E83" s="15"/>
      <c r="F83" s="58"/>
      <c r="G83" s="6"/>
    </row>
    <row r="84" spans="2:7" ht="3" customHeight="1" x14ac:dyDescent="0.2">
      <c r="B84" s="6"/>
      <c r="C84" s="3"/>
      <c r="D84" s="4"/>
      <c r="E84" s="4"/>
      <c r="F84" s="60"/>
      <c r="G84" s="6"/>
    </row>
    <row r="85" spans="2:7" ht="15" x14ac:dyDescent="0.2">
      <c r="F85" s="61"/>
    </row>
    <row r="86" spans="2:7" ht="15" x14ac:dyDescent="0.2">
      <c r="F86" s="61"/>
    </row>
    <row r="87" spans="2:7" ht="3" customHeight="1" x14ac:dyDescent="0.2">
      <c r="B87" s="6"/>
      <c r="C87" s="3"/>
      <c r="D87" s="4"/>
      <c r="E87" s="5"/>
      <c r="F87" s="60"/>
      <c r="G87" s="6"/>
    </row>
    <row r="88" spans="2:7" ht="15" x14ac:dyDescent="0.2">
      <c r="B88" s="6"/>
      <c r="C88"/>
      <c r="D88" s="7" t="s">
        <v>18</v>
      </c>
      <c r="F88" s="62">
        <f>AssessmentDate</f>
        <v>43089</v>
      </c>
      <c r="G88" s="6"/>
    </row>
    <row r="89" spans="2:7" ht="3" customHeight="1" x14ac:dyDescent="0.2">
      <c r="B89" s="6"/>
      <c r="C89" s="3"/>
      <c r="D89" s="4"/>
      <c r="E89" s="5"/>
      <c r="F89" s="60"/>
      <c r="G89" s="6"/>
    </row>
    <row r="90" spans="2:7" ht="99.95" customHeight="1" x14ac:dyDescent="0.2">
      <c r="B90" s="6"/>
      <c r="C90" s="12">
        <v>7</v>
      </c>
      <c r="D90" s="13" t="s">
        <v>19</v>
      </c>
      <c r="E90" s="21"/>
      <c r="F90" s="22" t="str">
        <f>BD!C35</f>
        <v>Reserved</v>
      </c>
      <c r="G90" s="6"/>
    </row>
    <row r="91" spans="2:7" ht="65.099999999999994" customHeight="1" x14ac:dyDescent="0.2">
      <c r="B91" s="6"/>
      <c r="C91" s="14"/>
      <c r="D91" s="39" t="s">
        <v>20</v>
      </c>
      <c r="E91" s="15"/>
      <c r="F91" s="57" t="s">
        <v>21</v>
      </c>
      <c r="G91" s="6"/>
    </row>
    <row r="92" spans="2:7" ht="65.099999999999994" customHeight="1" x14ac:dyDescent="0.2">
      <c r="B92" s="6"/>
      <c r="C92" s="14"/>
      <c r="D92" s="10" t="s">
        <v>22</v>
      </c>
      <c r="E92" s="15"/>
      <c r="F92" s="57" t="s">
        <v>23</v>
      </c>
      <c r="G92" s="6"/>
    </row>
    <row r="93" spans="2:7" ht="80.099999999999994" customHeight="1" x14ac:dyDescent="0.2">
      <c r="B93" s="6"/>
      <c r="C93" s="14"/>
      <c r="D93" s="10" t="s">
        <v>24</v>
      </c>
      <c r="E93" s="15"/>
      <c r="F93" s="57" t="s">
        <v>25</v>
      </c>
      <c r="G93" s="6"/>
    </row>
    <row r="94" spans="2:7" ht="39.950000000000003" customHeight="1" x14ac:dyDescent="0.2">
      <c r="B94" s="6"/>
      <c r="C94" s="14"/>
      <c r="D94" s="13" t="s">
        <v>26</v>
      </c>
      <c r="E94" s="15"/>
      <c r="F94" s="57" t="s">
        <v>27</v>
      </c>
      <c r="G94" s="6"/>
    </row>
    <row r="95" spans="2:7" ht="20.100000000000001" customHeight="1" x14ac:dyDescent="0.2">
      <c r="B95" s="6"/>
      <c r="C95" s="14"/>
      <c r="D95" s="13" t="s">
        <v>28</v>
      </c>
      <c r="E95" s="15"/>
      <c r="F95" s="63"/>
      <c r="G95" s="6"/>
    </row>
    <row r="96" spans="2:7" ht="20.100000000000001" customHeight="1" x14ac:dyDescent="0.2">
      <c r="B96" s="6"/>
      <c r="C96" s="14"/>
      <c r="D96" s="13" t="s">
        <v>29</v>
      </c>
      <c r="E96" s="15"/>
      <c r="F96" s="59"/>
      <c r="G96" s="6"/>
    </row>
    <row r="97" spans="2:7" ht="20.100000000000001" customHeight="1" x14ac:dyDescent="0.2">
      <c r="B97" s="6"/>
      <c r="C97" s="14"/>
      <c r="D97" s="13" t="s">
        <v>30</v>
      </c>
      <c r="E97" s="15"/>
      <c r="F97" s="63"/>
      <c r="G97" s="6"/>
    </row>
    <row r="98" spans="2:7" ht="3" customHeight="1" x14ac:dyDescent="0.2">
      <c r="B98" s="6"/>
      <c r="C98" s="3"/>
      <c r="D98" s="4"/>
      <c r="E98" s="4"/>
      <c r="F98" s="60"/>
      <c r="G98" s="6"/>
    </row>
    <row r="99" spans="2:7" ht="15" x14ac:dyDescent="0.2">
      <c r="F99" s="61"/>
    </row>
    <row r="100" spans="2:7" ht="15" x14ac:dyDescent="0.2">
      <c r="F100" s="61"/>
    </row>
    <row r="101" spans="2:7" ht="3" customHeight="1" x14ac:dyDescent="0.2">
      <c r="B101" s="6"/>
      <c r="C101" s="3"/>
      <c r="D101" s="4"/>
      <c r="E101" s="5"/>
      <c r="F101" s="60"/>
      <c r="G101" s="6"/>
    </row>
    <row r="102" spans="2:7" ht="15" x14ac:dyDescent="0.2">
      <c r="B102" s="6"/>
      <c r="C102"/>
      <c r="D102" s="7" t="s">
        <v>18</v>
      </c>
      <c r="F102" s="62">
        <f>AssessmentDate</f>
        <v>43089</v>
      </c>
      <c r="G102" s="6"/>
    </row>
    <row r="103" spans="2:7" ht="3" customHeight="1" x14ac:dyDescent="0.2">
      <c r="B103" s="6"/>
      <c r="C103" s="3"/>
      <c r="D103" s="4"/>
      <c r="E103" s="5"/>
      <c r="F103" s="60"/>
      <c r="G103" s="6"/>
    </row>
    <row r="104" spans="2:7" ht="99.95" customHeight="1" x14ac:dyDescent="0.2">
      <c r="B104" s="6"/>
      <c r="C104" s="12">
        <v>8</v>
      </c>
      <c r="D104" s="13" t="s">
        <v>19</v>
      </c>
      <c r="E104" s="21"/>
      <c r="F104" s="22" t="str">
        <f>BD!C36</f>
        <v>Reserved</v>
      </c>
      <c r="G104" s="6"/>
    </row>
    <row r="105" spans="2:7" ht="65.099999999999994" customHeight="1" x14ac:dyDescent="0.2">
      <c r="B105" s="6"/>
      <c r="C105" s="14"/>
      <c r="D105" s="39" t="s">
        <v>20</v>
      </c>
      <c r="E105" s="15"/>
      <c r="F105" s="57" t="s">
        <v>21</v>
      </c>
      <c r="G105" s="6"/>
    </row>
    <row r="106" spans="2:7" ht="65.099999999999994" customHeight="1" x14ac:dyDescent="0.2">
      <c r="B106" s="6"/>
      <c r="C106" s="14"/>
      <c r="D106" s="10" t="s">
        <v>22</v>
      </c>
      <c r="E106" s="15"/>
      <c r="F106" s="57" t="s">
        <v>23</v>
      </c>
      <c r="G106" s="6"/>
    </row>
    <row r="107" spans="2:7" ht="80.099999999999994" customHeight="1" x14ac:dyDescent="0.2">
      <c r="B107" s="6"/>
      <c r="C107" s="14"/>
      <c r="D107" s="10" t="s">
        <v>24</v>
      </c>
      <c r="E107" s="15"/>
      <c r="F107" s="57" t="s">
        <v>25</v>
      </c>
      <c r="G107" s="6"/>
    </row>
    <row r="108" spans="2:7" ht="39.950000000000003" customHeight="1" x14ac:dyDescent="0.2">
      <c r="B108" s="6"/>
      <c r="C108" s="14"/>
      <c r="D108" s="13" t="s">
        <v>26</v>
      </c>
      <c r="E108" s="15"/>
      <c r="F108" s="57" t="s">
        <v>27</v>
      </c>
      <c r="G108" s="6"/>
    </row>
    <row r="109" spans="2:7" ht="20.100000000000001" customHeight="1" x14ac:dyDescent="0.2">
      <c r="B109" s="6"/>
      <c r="C109" s="14"/>
      <c r="D109" s="13" t="s">
        <v>28</v>
      </c>
      <c r="E109" s="15"/>
      <c r="F109" s="63"/>
      <c r="G109" s="6"/>
    </row>
    <row r="110" spans="2:7" ht="20.100000000000001" customHeight="1" x14ac:dyDescent="0.2">
      <c r="B110" s="6"/>
      <c r="C110" s="14"/>
      <c r="D110" s="13" t="s">
        <v>29</v>
      </c>
      <c r="E110" s="15"/>
      <c r="F110" s="59"/>
      <c r="G110" s="6"/>
    </row>
    <row r="111" spans="2:7" ht="20.100000000000001" customHeight="1" x14ac:dyDescent="0.2">
      <c r="B111" s="6"/>
      <c r="C111" s="14"/>
      <c r="D111" s="13" t="s">
        <v>30</v>
      </c>
      <c r="E111" s="15"/>
      <c r="F111" s="63"/>
      <c r="G111" s="6"/>
    </row>
    <row r="112" spans="2:7" ht="3" customHeight="1" x14ac:dyDescent="0.2">
      <c r="B112" s="6"/>
      <c r="C112" s="3"/>
      <c r="D112" s="4"/>
      <c r="E112" s="4"/>
      <c r="F112" s="60"/>
      <c r="G112" s="6"/>
    </row>
    <row r="113" spans="2:7" ht="15" x14ac:dyDescent="0.2">
      <c r="F113" s="61"/>
    </row>
    <row r="114" spans="2:7" ht="15" x14ac:dyDescent="0.2">
      <c r="F114" s="61"/>
    </row>
    <row r="115" spans="2:7" ht="3" customHeight="1" x14ac:dyDescent="0.2">
      <c r="B115" s="6"/>
      <c r="C115" s="3"/>
      <c r="D115" s="4"/>
      <c r="E115" s="5"/>
      <c r="F115" s="60"/>
      <c r="G115" s="6"/>
    </row>
    <row r="116" spans="2:7" ht="15" x14ac:dyDescent="0.2">
      <c r="B116" s="6"/>
      <c r="C116"/>
      <c r="D116" s="7" t="s">
        <v>18</v>
      </c>
      <c r="F116" s="62">
        <f>AssessmentDate</f>
        <v>43089</v>
      </c>
      <c r="G116" s="6"/>
    </row>
    <row r="117" spans="2:7" ht="3" customHeight="1" x14ac:dyDescent="0.2">
      <c r="B117" s="6"/>
      <c r="C117" s="3"/>
      <c r="D117" s="4"/>
      <c r="E117" s="5"/>
      <c r="F117" s="60"/>
      <c r="G117" s="6"/>
    </row>
    <row r="118" spans="2:7" ht="99.95" customHeight="1" x14ac:dyDescent="0.2">
      <c r="B118" s="6"/>
      <c r="C118" s="12">
        <v>9</v>
      </c>
      <c r="D118" s="13" t="s">
        <v>19</v>
      </c>
      <c r="E118" s="21"/>
      <c r="F118" s="22" t="str">
        <f>BD!C37</f>
        <v>Reserved</v>
      </c>
      <c r="G118" s="6"/>
    </row>
    <row r="119" spans="2:7" ht="65.099999999999994" customHeight="1" x14ac:dyDescent="0.2">
      <c r="B119" s="6"/>
      <c r="C119" s="14"/>
      <c r="D119" s="39" t="s">
        <v>20</v>
      </c>
      <c r="E119" s="15"/>
      <c r="F119" s="57" t="s">
        <v>21</v>
      </c>
      <c r="G119" s="6"/>
    </row>
    <row r="120" spans="2:7" ht="65.099999999999994" customHeight="1" x14ac:dyDescent="0.2">
      <c r="B120" s="6"/>
      <c r="C120" s="14"/>
      <c r="D120" s="10" t="s">
        <v>22</v>
      </c>
      <c r="E120" s="15"/>
      <c r="F120" s="57" t="s">
        <v>23</v>
      </c>
      <c r="G120" s="6"/>
    </row>
    <row r="121" spans="2:7" ht="80.099999999999994" customHeight="1" x14ac:dyDescent="0.2">
      <c r="B121" s="6"/>
      <c r="C121" s="14"/>
      <c r="D121" s="10" t="s">
        <v>24</v>
      </c>
      <c r="E121" s="15"/>
      <c r="F121" s="57" t="s">
        <v>25</v>
      </c>
      <c r="G121" s="6"/>
    </row>
    <row r="122" spans="2:7" ht="39.950000000000003" customHeight="1" x14ac:dyDescent="0.2">
      <c r="B122" s="6"/>
      <c r="C122" s="14"/>
      <c r="D122" s="13" t="s">
        <v>26</v>
      </c>
      <c r="E122" s="15"/>
      <c r="F122" s="57" t="s">
        <v>27</v>
      </c>
      <c r="G122" s="6"/>
    </row>
    <row r="123" spans="2:7" ht="20.100000000000001" customHeight="1" x14ac:dyDescent="0.2">
      <c r="B123" s="6"/>
      <c r="C123" s="14"/>
      <c r="D123" s="13" t="s">
        <v>28</v>
      </c>
      <c r="E123" s="15"/>
      <c r="F123" s="63"/>
      <c r="G123" s="6"/>
    </row>
    <row r="124" spans="2:7" ht="20.100000000000001" customHeight="1" x14ac:dyDescent="0.2">
      <c r="B124" s="6"/>
      <c r="C124" s="14"/>
      <c r="D124" s="13" t="s">
        <v>29</v>
      </c>
      <c r="E124" s="15"/>
      <c r="F124" s="59"/>
      <c r="G124" s="6"/>
    </row>
    <row r="125" spans="2:7" ht="20.100000000000001" customHeight="1" x14ac:dyDescent="0.2">
      <c r="B125" s="6"/>
      <c r="C125" s="14"/>
      <c r="D125" s="13" t="s">
        <v>30</v>
      </c>
      <c r="E125" s="15"/>
      <c r="F125" s="63"/>
      <c r="G125" s="6"/>
    </row>
    <row r="126" spans="2:7" ht="3" customHeight="1" x14ac:dyDescent="0.2">
      <c r="B126" s="6"/>
      <c r="C126" s="3"/>
      <c r="D126" s="4"/>
      <c r="E126" s="4"/>
      <c r="F126" s="60"/>
      <c r="G126" s="6"/>
    </row>
    <row r="127" spans="2:7" ht="15" x14ac:dyDescent="0.2">
      <c r="F127" s="61"/>
    </row>
    <row r="128" spans="2:7" ht="15" x14ac:dyDescent="0.2">
      <c r="F128" s="61"/>
    </row>
    <row r="129" spans="2:7" ht="3" customHeight="1" x14ac:dyDescent="0.2">
      <c r="B129" s="6"/>
      <c r="C129" s="3"/>
      <c r="D129" s="4"/>
      <c r="E129" s="5"/>
      <c r="F129" s="60"/>
      <c r="G129" s="6"/>
    </row>
    <row r="130" spans="2:7" ht="15" x14ac:dyDescent="0.2">
      <c r="B130" s="6"/>
      <c r="C130"/>
      <c r="D130" s="7" t="s">
        <v>18</v>
      </c>
      <c r="F130" s="62">
        <f>AssessmentDate</f>
        <v>43089</v>
      </c>
      <c r="G130" s="6"/>
    </row>
    <row r="131" spans="2:7" ht="3" customHeight="1" x14ac:dyDescent="0.2">
      <c r="B131" s="6"/>
      <c r="C131" s="3"/>
      <c r="D131" s="4"/>
      <c r="E131" s="5"/>
      <c r="F131" s="60"/>
      <c r="G131" s="6"/>
    </row>
    <row r="132" spans="2:7" ht="99.95" customHeight="1" x14ac:dyDescent="0.2">
      <c r="B132" s="6"/>
      <c r="C132" s="12">
        <v>10</v>
      </c>
      <c r="D132" s="13" t="s">
        <v>19</v>
      </c>
      <c r="E132" s="21"/>
      <c r="F132" s="22" t="str">
        <f>BD!C38</f>
        <v>Reserved</v>
      </c>
      <c r="G132" s="6"/>
    </row>
    <row r="133" spans="2:7" ht="65.099999999999994" customHeight="1" x14ac:dyDescent="0.2">
      <c r="B133" s="6"/>
      <c r="C133" s="14"/>
      <c r="D133" s="39" t="s">
        <v>20</v>
      </c>
      <c r="E133" s="15"/>
      <c r="F133" s="57" t="s">
        <v>21</v>
      </c>
      <c r="G133" s="6"/>
    </row>
    <row r="134" spans="2:7" ht="65.099999999999994" customHeight="1" x14ac:dyDescent="0.2">
      <c r="B134" s="6"/>
      <c r="C134" s="14"/>
      <c r="D134" s="10" t="s">
        <v>22</v>
      </c>
      <c r="E134" s="15"/>
      <c r="F134" s="57" t="s">
        <v>23</v>
      </c>
      <c r="G134" s="6"/>
    </row>
    <row r="135" spans="2:7" ht="80.099999999999994" customHeight="1" x14ac:dyDescent="0.2">
      <c r="B135" s="6"/>
      <c r="C135" s="14"/>
      <c r="D135" s="10" t="s">
        <v>24</v>
      </c>
      <c r="E135" s="15"/>
      <c r="F135" s="57" t="s">
        <v>25</v>
      </c>
      <c r="G135" s="6"/>
    </row>
    <row r="136" spans="2:7" ht="39.950000000000003" customHeight="1" x14ac:dyDescent="0.2">
      <c r="B136" s="6"/>
      <c r="C136" s="14"/>
      <c r="D136" s="13" t="s">
        <v>26</v>
      </c>
      <c r="E136" s="15"/>
      <c r="F136" s="57" t="s">
        <v>27</v>
      </c>
      <c r="G136" s="6"/>
    </row>
    <row r="137" spans="2:7" ht="20.100000000000001" customHeight="1" x14ac:dyDescent="0.2">
      <c r="B137" s="6"/>
      <c r="C137" s="14"/>
      <c r="D137" s="13" t="s">
        <v>28</v>
      </c>
      <c r="E137" s="15"/>
      <c r="F137" s="63"/>
      <c r="G137" s="6"/>
    </row>
    <row r="138" spans="2:7" ht="20.100000000000001" customHeight="1" x14ac:dyDescent="0.2">
      <c r="B138" s="6"/>
      <c r="C138" s="14"/>
      <c r="D138" s="13" t="s">
        <v>29</v>
      </c>
      <c r="E138" s="15"/>
      <c r="F138" s="59"/>
      <c r="G138" s="6"/>
    </row>
    <row r="139" spans="2:7" ht="20.100000000000001" customHeight="1" x14ac:dyDescent="0.2">
      <c r="B139" s="6"/>
      <c r="C139" s="14"/>
      <c r="D139" s="13" t="s">
        <v>30</v>
      </c>
      <c r="E139" s="15"/>
      <c r="F139" s="63"/>
      <c r="G139" s="6"/>
    </row>
    <row r="140" spans="2:7" ht="3" customHeight="1" x14ac:dyDescent="0.2">
      <c r="B140" s="6"/>
      <c r="C140" s="3"/>
      <c r="D140" s="4"/>
      <c r="E140" s="4"/>
      <c r="F140" s="64"/>
      <c r="G140" s="6"/>
    </row>
    <row r="141" spans="2:7" x14ac:dyDescent="0.2">
      <c r="D141" s="9" t="s">
        <v>31</v>
      </c>
    </row>
    <row r="146" spans="5:5" x14ac:dyDescent="0.2">
      <c r="E146" s="17"/>
    </row>
  </sheetData>
  <sheetProtection password="A5A0" sheet="1" objects="1" scenarios="1"/>
  <phoneticPr fontId="0" type="noConversion"/>
  <conditionalFormatting sqref="E1">
    <cfRule type="cellIs" dxfId="17" priority="1" stopIfTrue="1" operator="between">
      <formula>4</formula>
      <formula>5</formula>
    </cfRule>
    <cfRule type="cellIs" dxfId="16" priority="2" stopIfTrue="1" operator="between">
      <formula>2</formula>
      <formula>3.9999999999</formula>
    </cfRule>
    <cfRule type="cellIs" dxfId="15" priority="3" stopIfTrue="1" operator="between">
      <formula>1</formula>
      <formula>1.9999999999</formula>
    </cfRule>
  </conditionalFormatting>
  <conditionalFormatting sqref="E6 E20 E34 E48 E62 E76 E90 E104 E118 E132">
    <cfRule type="cellIs" dxfId="14" priority="4" stopIfTrue="1" operator="between">
      <formula>4</formula>
      <formula>5</formula>
    </cfRule>
    <cfRule type="cellIs" dxfId="13" priority="5" stopIfTrue="1" operator="between">
      <formula>2</formula>
      <formula>3.9999999999</formula>
    </cfRule>
    <cfRule type="cellIs" dxfId="12"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39 F123 F137 F13 F11 F27 F25 F41 F39 F55 F53 F69 F67 F97 F95 F111 F109 F125 F83 F81" xr:uid="{00000000-0002-0000-0400-000000000000}">
      <formula1>38718</formula1>
      <formula2>44196</formula2>
    </dataValidation>
    <dataValidation type="decimal" allowBlank="1" showInputMessage="1" showErrorMessage="1" errorTitle="Percent Field (fraction of %)" error="Input as a fraction of percent (.25 = 25%)" promptTitle="Percent Field" sqref="F138 F110 F124 F12 F26 F40 F54 F68 F96 F82" xr:uid="{00000000-0002-0000-0400-000001000000}">
      <formula1>0</formula1>
      <formula2>1</formula2>
    </dataValidation>
    <dataValidation type="textLength" allowBlank="1" showInputMessage="1" showErrorMessage="1" error="Text entry too long to view or print (press Retry, not Cancel)" sqref="F7:F8 F21:F22 F35:F36 F49:F50 F63:F64 F77:F78" xr:uid="{00000000-0002-0000-0400-000002000000}">
      <formula1>0</formula1>
      <formula2>400</formula2>
    </dataValidation>
    <dataValidation type="textLength" allowBlank="1" showInputMessage="1" showErrorMessage="1" error="Text entry too long to view or print (press Retry, not Cancel)" sqref="F10 F24 F38 F52 F66 F80" xr:uid="{00000000-0002-0000-0400-000003000000}">
      <formula1>0</formula1>
      <formula2>240</formula2>
    </dataValidation>
    <dataValidation type="textLength" allowBlank="1" showInputMessage="1" showErrorMessage="1" error="Text entry too long to view or print (press Retry, not Cancel)" sqref="F9 F23 F37 F51 F65 F79" xr:uid="{00000000-0002-0000-0400-000004000000}">
      <formula1>0</formula1>
      <formula2>490</formula2>
    </dataValidation>
    <dataValidation type="decimal" allowBlank="1" showInputMessage="1" showErrorMessage="1" error="Please input a decimal between 1 and 5" sqref="E6 E20 E34 E48 E62 E76 E90 E104 E118 E132" xr:uid="{00000000-0002-0000-0400-000005000000}">
      <formula1>1</formula1>
      <formula2>5</formula2>
    </dataValidation>
  </dataValidations>
  <hyperlinks>
    <hyperlink ref="D141" location="top03" display="Go to top of this worksheet" xr:uid="{00000000-0004-0000-04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rowBreaks count="8" manualBreakCount="8">
    <brk id="29" max="16383" man="1"/>
    <brk id="43" max="16383" man="1"/>
    <brk id="57" max="16383" man="1"/>
    <brk id="71" max="16383" man="1"/>
    <brk id="85" max="16383" man="1"/>
    <brk id="99" max="16383" man="1"/>
    <brk id="113" max="16383" man="1"/>
    <brk id="1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G146"/>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64" sqref="F64"/>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17</v>
      </c>
      <c r="E1" s="16">
        <f>IF(ISERROR(AVERAGE(E6,E20,E34,E48,E62,E76,E90,E104,E118,E132)),"",AVERAGE(E6,E20,E34,E48,E62,E76,E90,E104,E118,E132))</f>
        <v>4.4000000000000004</v>
      </c>
      <c r="F1" s="20" t="str">
        <f>BD!C7</f>
        <v>RESPOND (RS)</v>
      </c>
    </row>
    <row r="2" spans="2:7" x14ac:dyDescent="0.2">
      <c r="C2"/>
    </row>
    <row r="3" spans="2:7" ht="3" customHeight="1" x14ac:dyDescent="0.2">
      <c r="B3" s="6"/>
      <c r="C3" s="3"/>
      <c r="D3" s="4"/>
      <c r="E3" s="5"/>
      <c r="F3" s="4"/>
      <c r="G3" s="6"/>
    </row>
    <row r="4" spans="2:7" x14ac:dyDescent="0.2">
      <c r="B4" s="6"/>
      <c r="C4"/>
      <c r="D4" s="7" t="s">
        <v>18</v>
      </c>
      <c r="F4" s="11">
        <f>AssessmentDate</f>
        <v>43089</v>
      </c>
      <c r="G4" s="6"/>
    </row>
    <row r="5" spans="2:7" ht="3" customHeight="1" x14ac:dyDescent="0.2">
      <c r="B5" s="6"/>
      <c r="C5" s="3"/>
      <c r="D5" s="4"/>
      <c r="E5" s="5"/>
      <c r="F5" s="4"/>
      <c r="G5" s="6"/>
    </row>
    <row r="6" spans="2:7" ht="99.95" customHeight="1" x14ac:dyDescent="0.2">
      <c r="B6" s="6"/>
      <c r="C6" s="12">
        <v>1</v>
      </c>
      <c r="D6" s="13" t="s">
        <v>19</v>
      </c>
      <c r="E6" s="21">
        <f>SMcyber!BE3</f>
        <v>4</v>
      </c>
      <c r="F6" s="22" t="str">
        <f>BD!C39</f>
        <v>1. Response Planning (RS.RP): To what extent are response processes and procedures executed and maintained, to ensure timely response to detected cybersecurity events?</v>
      </c>
      <c r="G6" s="6"/>
    </row>
    <row r="7" spans="2:7" ht="65.099999999999994" customHeight="1" x14ac:dyDescent="0.2">
      <c r="B7" s="6"/>
      <c r="C7" s="14"/>
      <c r="D7" s="39" t="s">
        <v>20</v>
      </c>
      <c r="E7" s="15"/>
      <c r="F7" s="57" t="str">
        <f>SMcyber!BF3</f>
        <v>c15</v>
      </c>
      <c r="G7" s="6"/>
    </row>
    <row r="8" spans="2:7" ht="65.099999999999994" customHeight="1" x14ac:dyDescent="0.2">
      <c r="B8" s="6"/>
      <c r="C8" s="14"/>
      <c r="D8" s="10" t="s">
        <v>22</v>
      </c>
      <c r="E8" s="15"/>
      <c r="F8" s="57" t="s">
        <v>23</v>
      </c>
      <c r="G8" s="6"/>
    </row>
    <row r="9" spans="2:7" ht="80.099999999999994" customHeight="1" x14ac:dyDescent="0.2">
      <c r="B9" s="6"/>
      <c r="C9" s="14"/>
      <c r="D9" s="10" t="s">
        <v>24</v>
      </c>
      <c r="E9" s="15"/>
      <c r="F9" s="57" t="s">
        <v>25</v>
      </c>
      <c r="G9" s="6"/>
    </row>
    <row r="10" spans="2:7" ht="39.950000000000003" customHeight="1" x14ac:dyDescent="0.2">
      <c r="B10" s="6"/>
      <c r="C10" s="14"/>
      <c r="D10" s="13" t="s">
        <v>26</v>
      </c>
      <c r="E10" s="15"/>
      <c r="F10" s="57" t="s">
        <v>27</v>
      </c>
      <c r="G10" s="6"/>
    </row>
    <row r="11" spans="2:7" ht="20.100000000000001" customHeight="1" x14ac:dyDescent="0.2">
      <c r="B11" s="6"/>
      <c r="C11" s="14"/>
      <c r="D11" s="13" t="s">
        <v>28</v>
      </c>
      <c r="E11" s="15"/>
      <c r="F11" s="58"/>
      <c r="G11" s="6"/>
    </row>
    <row r="12" spans="2:7" ht="20.100000000000001" customHeight="1" x14ac:dyDescent="0.2">
      <c r="B12" s="6"/>
      <c r="C12" s="14"/>
      <c r="D12" s="13" t="s">
        <v>29</v>
      </c>
      <c r="E12" s="15"/>
      <c r="F12" s="59"/>
      <c r="G12" s="6"/>
    </row>
    <row r="13" spans="2:7" ht="20.100000000000001" customHeight="1" x14ac:dyDescent="0.2">
      <c r="B13" s="6"/>
      <c r="C13" s="14"/>
      <c r="D13" s="13" t="s">
        <v>30</v>
      </c>
      <c r="E13" s="15"/>
      <c r="F13" s="58"/>
      <c r="G13" s="6"/>
    </row>
    <row r="14" spans="2:7" ht="3" customHeight="1" x14ac:dyDescent="0.2">
      <c r="B14" s="6"/>
      <c r="C14" s="3"/>
      <c r="D14" s="4"/>
      <c r="E14" s="4"/>
      <c r="F14" s="60"/>
      <c r="G14" s="6"/>
    </row>
    <row r="15" spans="2:7" ht="15" x14ac:dyDescent="0.2">
      <c r="D15" s="7"/>
      <c r="E15"/>
      <c r="F15" s="61"/>
    </row>
    <row r="16" spans="2:7" ht="15" x14ac:dyDescent="0.2">
      <c r="D16" s="7"/>
      <c r="E16"/>
      <c r="F16" s="61"/>
    </row>
    <row r="17" spans="2:7" ht="3" customHeight="1" x14ac:dyDescent="0.2">
      <c r="B17" s="6"/>
      <c r="C17" s="3"/>
      <c r="D17" s="4"/>
      <c r="E17" s="5"/>
      <c r="F17" s="60"/>
      <c r="G17" s="6"/>
    </row>
    <row r="18" spans="2:7" ht="15" x14ac:dyDescent="0.2">
      <c r="B18" s="6"/>
      <c r="C18"/>
      <c r="D18" s="7" t="s">
        <v>18</v>
      </c>
      <c r="F18" s="62">
        <f>AssessmentDate</f>
        <v>43089</v>
      </c>
      <c r="G18" s="6"/>
    </row>
    <row r="19" spans="2:7" ht="3" customHeight="1" x14ac:dyDescent="0.2">
      <c r="B19" s="6"/>
      <c r="C19" s="3"/>
      <c r="D19" s="4"/>
      <c r="E19" s="5"/>
      <c r="F19" s="60"/>
      <c r="G19" s="6"/>
    </row>
    <row r="20" spans="2:7" ht="99.95" customHeight="1" x14ac:dyDescent="0.2">
      <c r="B20" s="6"/>
      <c r="C20" s="12">
        <v>2</v>
      </c>
      <c r="D20" s="13" t="s">
        <v>19</v>
      </c>
      <c r="E20" s="21">
        <f>SMcyber!BH3</f>
        <v>4</v>
      </c>
      <c r="F20" s="22" t="str">
        <f>BD!C40</f>
        <v>2. Communications (RS.CO): To what extent are response activities coordinated with internal and external stakeholders, as appropriate, to include external support from law enforcement agencies?</v>
      </c>
      <c r="G20" s="6"/>
    </row>
    <row r="21" spans="2:7" ht="65.099999999999994" customHeight="1" x14ac:dyDescent="0.2">
      <c r="B21" s="6"/>
      <c r="C21" s="14"/>
      <c r="D21" s="39" t="s">
        <v>20</v>
      </c>
      <c r="E21" s="15"/>
      <c r="F21" s="57" t="str">
        <f>SMcyber!BI3</f>
        <v>c16</v>
      </c>
      <c r="G21" s="6"/>
    </row>
    <row r="22" spans="2:7" ht="65.099999999999994" customHeight="1" x14ac:dyDescent="0.2">
      <c r="B22" s="6"/>
      <c r="C22" s="14"/>
      <c r="D22" s="10" t="s">
        <v>22</v>
      </c>
      <c r="E22" s="15"/>
      <c r="F22" s="57" t="s">
        <v>23</v>
      </c>
      <c r="G22" s="6"/>
    </row>
    <row r="23" spans="2:7" ht="80.099999999999994" customHeight="1" x14ac:dyDescent="0.2">
      <c r="B23" s="6"/>
      <c r="C23" s="14"/>
      <c r="D23" s="10" t="s">
        <v>24</v>
      </c>
      <c r="E23" s="15"/>
      <c r="F23" s="57" t="s">
        <v>25</v>
      </c>
      <c r="G23" s="6"/>
    </row>
    <row r="24" spans="2:7" ht="39.950000000000003" customHeight="1" x14ac:dyDescent="0.2">
      <c r="B24" s="6"/>
      <c r="C24" s="14"/>
      <c r="D24" s="13" t="s">
        <v>26</v>
      </c>
      <c r="E24" s="15"/>
      <c r="F24" s="57" t="s">
        <v>27</v>
      </c>
      <c r="G24" s="6"/>
    </row>
    <row r="25" spans="2:7" ht="20.100000000000001" customHeight="1" x14ac:dyDescent="0.2">
      <c r="B25" s="6"/>
      <c r="C25" s="14"/>
      <c r="D25" s="13" t="s">
        <v>28</v>
      </c>
      <c r="E25" s="15"/>
      <c r="F25" s="58"/>
      <c r="G25" s="6"/>
    </row>
    <row r="26" spans="2:7" ht="20.100000000000001" customHeight="1" x14ac:dyDescent="0.2">
      <c r="B26" s="6"/>
      <c r="C26" s="14"/>
      <c r="D26" s="13" t="s">
        <v>29</v>
      </c>
      <c r="E26" s="15"/>
      <c r="F26" s="59"/>
      <c r="G26" s="6"/>
    </row>
    <row r="27" spans="2:7" ht="20.100000000000001" customHeight="1" x14ac:dyDescent="0.2">
      <c r="B27" s="6"/>
      <c r="C27" s="14"/>
      <c r="D27" s="13" t="s">
        <v>30</v>
      </c>
      <c r="E27" s="15"/>
      <c r="F27" s="58"/>
      <c r="G27" s="6"/>
    </row>
    <row r="28" spans="2:7" ht="3" customHeight="1" x14ac:dyDescent="0.2">
      <c r="B28" s="6"/>
      <c r="C28" s="3"/>
      <c r="D28" s="4"/>
      <c r="E28" s="4"/>
      <c r="F28" s="60"/>
      <c r="G28" s="6"/>
    </row>
    <row r="29" spans="2:7" ht="15" x14ac:dyDescent="0.2">
      <c r="F29" s="61"/>
    </row>
    <row r="30" spans="2:7" ht="15" x14ac:dyDescent="0.2">
      <c r="F30" s="61"/>
    </row>
    <row r="31" spans="2:7" ht="3" customHeight="1" x14ac:dyDescent="0.2">
      <c r="B31" s="6"/>
      <c r="C31" s="3"/>
      <c r="D31" s="4"/>
      <c r="E31" s="5"/>
      <c r="F31" s="60"/>
      <c r="G31" s="6"/>
    </row>
    <row r="32" spans="2:7" ht="15" x14ac:dyDescent="0.2">
      <c r="B32" s="6"/>
      <c r="C32"/>
      <c r="D32" s="7" t="s">
        <v>18</v>
      </c>
      <c r="F32" s="62">
        <f>AssessmentDate</f>
        <v>43089</v>
      </c>
      <c r="G32" s="6"/>
    </row>
    <row r="33" spans="2:7" ht="3" customHeight="1" x14ac:dyDescent="0.2">
      <c r="B33" s="6"/>
      <c r="C33" s="3"/>
      <c r="D33" s="4"/>
      <c r="E33" s="5"/>
      <c r="F33" s="60"/>
      <c r="G33" s="6"/>
    </row>
    <row r="34" spans="2:7" ht="99.95" customHeight="1" x14ac:dyDescent="0.2">
      <c r="B34" s="6"/>
      <c r="C34" s="12">
        <v>3</v>
      </c>
      <c r="D34" s="13" t="s">
        <v>19</v>
      </c>
      <c r="E34" s="21">
        <f>SMcyber!BK3</f>
        <v>5</v>
      </c>
      <c r="F34" s="22" t="str">
        <f>BD!C41</f>
        <v>3. Analysis (RS.AN): To what extent is analysis conducted to ensure adequate response and support recovery activities?</v>
      </c>
      <c r="G34" s="6"/>
    </row>
    <row r="35" spans="2:7" ht="65.099999999999994" customHeight="1" x14ac:dyDescent="0.2">
      <c r="B35" s="6"/>
      <c r="C35" s="14"/>
      <c r="D35" s="39" t="s">
        <v>20</v>
      </c>
      <c r="E35" s="15"/>
      <c r="F35" s="57" t="str">
        <f>SMcyber!BL3</f>
        <v>c17</v>
      </c>
      <c r="G35" s="6"/>
    </row>
    <row r="36" spans="2:7" ht="65.099999999999994" customHeight="1" x14ac:dyDescent="0.2">
      <c r="B36" s="6"/>
      <c r="C36" s="14"/>
      <c r="D36" s="10" t="s">
        <v>22</v>
      </c>
      <c r="E36" s="15"/>
      <c r="F36" s="57" t="s">
        <v>23</v>
      </c>
      <c r="G36" s="6"/>
    </row>
    <row r="37" spans="2:7" ht="80.099999999999994" customHeight="1" x14ac:dyDescent="0.2">
      <c r="B37" s="6"/>
      <c r="C37" s="14"/>
      <c r="D37" s="10" t="s">
        <v>24</v>
      </c>
      <c r="E37" s="15"/>
      <c r="F37" s="57" t="s">
        <v>25</v>
      </c>
      <c r="G37" s="6"/>
    </row>
    <row r="38" spans="2:7" ht="39.950000000000003" customHeight="1" x14ac:dyDescent="0.2">
      <c r="B38" s="6"/>
      <c r="C38" s="14"/>
      <c r="D38" s="13" t="s">
        <v>26</v>
      </c>
      <c r="E38" s="15"/>
      <c r="F38" s="57" t="s">
        <v>27</v>
      </c>
      <c r="G38" s="6"/>
    </row>
    <row r="39" spans="2:7" ht="20.100000000000001" customHeight="1" x14ac:dyDescent="0.2">
      <c r="B39" s="6"/>
      <c r="C39" s="14"/>
      <c r="D39" s="13" t="s">
        <v>28</v>
      </c>
      <c r="E39" s="15"/>
      <c r="F39" s="58"/>
      <c r="G39" s="6"/>
    </row>
    <row r="40" spans="2:7" ht="20.100000000000001" customHeight="1" x14ac:dyDescent="0.2">
      <c r="B40" s="6"/>
      <c r="C40" s="14"/>
      <c r="D40" s="13" t="s">
        <v>29</v>
      </c>
      <c r="E40" s="15"/>
      <c r="F40" s="59"/>
      <c r="G40" s="6"/>
    </row>
    <row r="41" spans="2:7" ht="20.100000000000001" customHeight="1" x14ac:dyDescent="0.2">
      <c r="B41" s="6"/>
      <c r="C41" s="14"/>
      <c r="D41" s="13" t="s">
        <v>30</v>
      </c>
      <c r="E41" s="15"/>
      <c r="F41" s="58"/>
      <c r="G41" s="6"/>
    </row>
    <row r="42" spans="2:7" ht="3" customHeight="1" x14ac:dyDescent="0.2">
      <c r="B42" s="6"/>
      <c r="C42" s="3"/>
      <c r="D42" s="4"/>
      <c r="E42" s="4"/>
      <c r="F42" s="60"/>
      <c r="G42" s="6"/>
    </row>
    <row r="43" spans="2:7" ht="15" x14ac:dyDescent="0.2">
      <c r="F43" s="61"/>
    </row>
    <row r="44" spans="2:7" ht="15" x14ac:dyDescent="0.2">
      <c r="F44" s="61"/>
    </row>
    <row r="45" spans="2:7" ht="3" customHeight="1" x14ac:dyDescent="0.2">
      <c r="B45" s="6"/>
      <c r="C45" s="3"/>
      <c r="D45" s="4"/>
      <c r="E45" s="5"/>
      <c r="F45" s="60"/>
      <c r="G45" s="6"/>
    </row>
    <row r="46" spans="2:7" ht="15" x14ac:dyDescent="0.2">
      <c r="B46" s="6"/>
      <c r="C46"/>
      <c r="D46" s="7" t="s">
        <v>18</v>
      </c>
      <c r="F46" s="62">
        <f>AssessmentDate</f>
        <v>43089</v>
      </c>
      <c r="G46" s="6"/>
    </row>
    <row r="47" spans="2:7" ht="3" customHeight="1" x14ac:dyDescent="0.2">
      <c r="B47" s="6"/>
      <c r="C47" s="3"/>
      <c r="D47" s="4"/>
      <c r="E47" s="5"/>
      <c r="F47" s="60"/>
      <c r="G47" s="6"/>
    </row>
    <row r="48" spans="2:7" ht="99.95" customHeight="1" x14ac:dyDescent="0.2">
      <c r="B48" s="6"/>
      <c r="C48" s="12">
        <v>4</v>
      </c>
      <c r="D48" s="13" t="s">
        <v>19</v>
      </c>
      <c r="E48" s="21">
        <f>SMcyber!BN3</f>
        <v>4</v>
      </c>
      <c r="F48" s="22" t="str">
        <f>BD!C42</f>
        <v>4. Mitigation (RS.MI): To what extent are activities performed to prevent expansion of an event, mitigate its effects, and eradicate the incident?</v>
      </c>
      <c r="G48" s="6"/>
    </row>
    <row r="49" spans="2:7" ht="65.099999999999994" customHeight="1" x14ac:dyDescent="0.2">
      <c r="B49" s="6"/>
      <c r="C49" s="14"/>
      <c r="D49" s="39" t="s">
        <v>20</v>
      </c>
      <c r="E49" s="15"/>
      <c r="F49" s="57" t="str">
        <f>SMcyber!BO3</f>
        <v>c18</v>
      </c>
      <c r="G49" s="6"/>
    </row>
    <row r="50" spans="2:7" ht="65.099999999999994" customHeight="1" x14ac:dyDescent="0.2">
      <c r="B50" s="6"/>
      <c r="C50" s="14"/>
      <c r="D50" s="10" t="s">
        <v>22</v>
      </c>
      <c r="E50" s="15"/>
      <c r="F50" s="57" t="s">
        <v>23</v>
      </c>
      <c r="G50" s="6"/>
    </row>
    <row r="51" spans="2:7" ht="80.099999999999994" customHeight="1" x14ac:dyDescent="0.2">
      <c r="B51" s="6"/>
      <c r="C51" s="14"/>
      <c r="D51" s="10" t="s">
        <v>24</v>
      </c>
      <c r="E51" s="15"/>
      <c r="F51" s="57" t="s">
        <v>25</v>
      </c>
      <c r="G51" s="6"/>
    </row>
    <row r="52" spans="2:7" ht="39.950000000000003" customHeight="1" x14ac:dyDescent="0.2">
      <c r="B52" s="6"/>
      <c r="C52" s="14"/>
      <c r="D52" s="13" t="s">
        <v>26</v>
      </c>
      <c r="E52" s="15"/>
      <c r="F52" s="57" t="s">
        <v>27</v>
      </c>
      <c r="G52" s="6"/>
    </row>
    <row r="53" spans="2:7" ht="20.100000000000001" customHeight="1" x14ac:dyDescent="0.2">
      <c r="B53" s="6"/>
      <c r="C53" s="14"/>
      <c r="D53" s="13" t="s">
        <v>28</v>
      </c>
      <c r="E53" s="15"/>
      <c r="F53" s="58"/>
      <c r="G53" s="6"/>
    </row>
    <row r="54" spans="2:7" ht="20.100000000000001" customHeight="1" x14ac:dyDescent="0.2">
      <c r="B54" s="6"/>
      <c r="C54" s="14"/>
      <c r="D54" s="13" t="s">
        <v>29</v>
      </c>
      <c r="E54" s="15"/>
      <c r="F54" s="59"/>
      <c r="G54" s="6"/>
    </row>
    <row r="55" spans="2:7" ht="20.100000000000001" customHeight="1" x14ac:dyDescent="0.2">
      <c r="B55" s="6"/>
      <c r="C55" s="14"/>
      <c r="D55" s="13" t="s">
        <v>30</v>
      </c>
      <c r="E55" s="15"/>
      <c r="F55" s="58"/>
      <c r="G55" s="6"/>
    </row>
    <row r="56" spans="2:7" ht="3" customHeight="1" x14ac:dyDescent="0.2">
      <c r="B56" s="6"/>
      <c r="C56" s="3"/>
      <c r="D56" s="4"/>
      <c r="E56" s="4"/>
      <c r="F56" s="60"/>
      <c r="G56" s="6"/>
    </row>
    <row r="57" spans="2:7" ht="15" x14ac:dyDescent="0.2">
      <c r="F57" s="61"/>
    </row>
    <row r="58" spans="2:7" ht="15" x14ac:dyDescent="0.2">
      <c r="F58" s="61"/>
    </row>
    <row r="59" spans="2:7" ht="3" customHeight="1" x14ac:dyDescent="0.2">
      <c r="B59" s="6"/>
      <c r="C59" s="3"/>
      <c r="D59" s="4"/>
      <c r="E59" s="5"/>
      <c r="F59" s="60"/>
      <c r="G59" s="6"/>
    </row>
    <row r="60" spans="2:7" ht="15" x14ac:dyDescent="0.2">
      <c r="B60" s="6"/>
      <c r="C60"/>
      <c r="D60" s="7" t="s">
        <v>18</v>
      </c>
      <c r="F60" s="62">
        <f>AssessmentDate</f>
        <v>43089</v>
      </c>
      <c r="G60" s="6"/>
    </row>
    <row r="61" spans="2:7" ht="3" customHeight="1" x14ac:dyDescent="0.2">
      <c r="B61" s="6"/>
      <c r="C61" s="3"/>
      <c r="D61" s="4"/>
      <c r="E61" s="5"/>
      <c r="F61" s="60"/>
      <c r="G61" s="6"/>
    </row>
    <row r="62" spans="2:7" ht="99.95" customHeight="1" x14ac:dyDescent="0.2">
      <c r="B62" s="6"/>
      <c r="C62" s="12">
        <v>5</v>
      </c>
      <c r="D62" s="13" t="s">
        <v>19</v>
      </c>
      <c r="E62" s="21">
        <f>SMcyber!BQ3</f>
        <v>5</v>
      </c>
      <c r="F62" s="22" t="str">
        <f>BD!C43</f>
        <v>5. Improvements (RS.IM): To what extent are organizational response activities improved by incorporating lessons learned from current and previous detection/response activities?</v>
      </c>
      <c r="G62" s="6"/>
    </row>
    <row r="63" spans="2:7" ht="65.099999999999994" customHeight="1" x14ac:dyDescent="0.2">
      <c r="B63" s="6"/>
      <c r="C63" s="14"/>
      <c r="D63" s="39" t="s">
        <v>20</v>
      </c>
      <c r="E63" s="15"/>
      <c r="F63" s="57" t="str">
        <f>SMcyber!BR3</f>
        <v>c19</v>
      </c>
      <c r="G63" s="6"/>
    </row>
    <row r="64" spans="2:7" ht="65.099999999999994" customHeight="1" x14ac:dyDescent="0.2">
      <c r="B64" s="6"/>
      <c r="C64" s="14"/>
      <c r="D64" s="10" t="s">
        <v>22</v>
      </c>
      <c r="E64" s="15"/>
      <c r="F64" s="57" t="s">
        <v>23</v>
      </c>
      <c r="G64" s="6"/>
    </row>
    <row r="65" spans="2:7" ht="80.099999999999994" customHeight="1" x14ac:dyDescent="0.2">
      <c r="B65" s="6"/>
      <c r="C65" s="14"/>
      <c r="D65" s="10" t="s">
        <v>24</v>
      </c>
      <c r="E65" s="15"/>
      <c r="F65" s="57" t="s">
        <v>25</v>
      </c>
      <c r="G65" s="6"/>
    </row>
    <row r="66" spans="2:7" ht="39.950000000000003" customHeight="1" x14ac:dyDescent="0.2">
      <c r="B66" s="6"/>
      <c r="C66" s="14"/>
      <c r="D66" s="13" t="s">
        <v>26</v>
      </c>
      <c r="E66" s="15"/>
      <c r="F66" s="57" t="s">
        <v>27</v>
      </c>
      <c r="G66" s="6"/>
    </row>
    <row r="67" spans="2:7" ht="20.100000000000001" customHeight="1" x14ac:dyDescent="0.2">
      <c r="B67" s="6"/>
      <c r="C67" s="14"/>
      <c r="D67" s="13" t="s">
        <v>28</v>
      </c>
      <c r="E67" s="15"/>
      <c r="F67" s="58"/>
      <c r="G67" s="6"/>
    </row>
    <row r="68" spans="2:7" ht="20.100000000000001" customHeight="1" x14ac:dyDescent="0.2">
      <c r="B68" s="6"/>
      <c r="C68" s="14"/>
      <c r="D68" s="13" t="s">
        <v>29</v>
      </c>
      <c r="E68" s="15"/>
      <c r="F68" s="59"/>
      <c r="G68" s="6"/>
    </row>
    <row r="69" spans="2:7" ht="20.100000000000001" customHeight="1" x14ac:dyDescent="0.2">
      <c r="B69" s="6"/>
      <c r="C69" s="14"/>
      <c r="D69" s="13" t="s">
        <v>30</v>
      </c>
      <c r="E69" s="15"/>
      <c r="F69" s="58"/>
      <c r="G69" s="6"/>
    </row>
    <row r="70" spans="2:7" ht="3" customHeight="1" x14ac:dyDescent="0.2">
      <c r="B70" s="6"/>
      <c r="C70" s="3"/>
      <c r="D70" s="4"/>
      <c r="E70" s="4"/>
      <c r="F70" s="60"/>
      <c r="G70" s="6"/>
    </row>
    <row r="71" spans="2:7" ht="15" x14ac:dyDescent="0.2">
      <c r="F71" s="61"/>
    </row>
    <row r="72" spans="2:7" ht="15" x14ac:dyDescent="0.2">
      <c r="F72" s="61"/>
    </row>
    <row r="73" spans="2:7" ht="3" customHeight="1" x14ac:dyDescent="0.2">
      <c r="B73" s="6"/>
      <c r="C73" s="3"/>
      <c r="D73" s="4"/>
      <c r="E73" s="5"/>
      <c r="F73" s="60"/>
      <c r="G73" s="6"/>
    </row>
    <row r="74" spans="2:7" ht="15" x14ac:dyDescent="0.2">
      <c r="B74" s="6"/>
      <c r="C74"/>
      <c r="D74" s="7" t="s">
        <v>18</v>
      </c>
      <c r="F74" s="62">
        <f>AssessmentDate</f>
        <v>43089</v>
      </c>
      <c r="G74" s="6"/>
    </row>
    <row r="75" spans="2:7" ht="3" customHeight="1" x14ac:dyDescent="0.2">
      <c r="B75" s="6"/>
      <c r="C75" s="3"/>
      <c r="D75" s="4"/>
      <c r="E75" s="5">
        <v>5</v>
      </c>
      <c r="F75" s="60"/>
      <c r="G75" s="6"/>
    </row>
    <row r="76" spans="2:7" ht="99.95" customHeight="1" x14ac:dyDescent="0.2">
      <c r="B76" s="6"/>
      <c r="C76" s="12">
        <v>6</v>
      </c>
      <c r="D76" s="13" t="s">
        <v>19</v>
      </c>
      <c r="E76" s="21"/>
      <c r="F76" s="22" t="str">
        <f>BD!C44</f>
        <v>Reserved</v>
      </c>
      <c r="G76" s="6"/>
    </row>
    <row r="77" spans="2:7" ht="65.099999999999994" customHeight="1" x14ac:dyDescent="0.2">
      <c r="B77" s="6"/>
      <c r="C77" s="14"/>
      <c r="D77" s="39" t="s">
        <v>20</v>
      </c>
      <c r="E77" s="15"/>
      <c r="F77" s="57" t="s">
        <v>21</v>
      </c>
      <c r="G77" s="6"/>
    </row>
    <row r="78" spans="2:7" ht="65.099999999999994" customHeight="1" x14ac:dyDescent="0.2">
      <c r="B78" s="6"/>
      <c r="C78" s="14"/>
      <c r="D78" s="10" t="s">
        <v>22</v>
      </c>
      <c r="E78" s="15"/>
      <c r="F78" s="57" t="s">
        <v>23</v>
      </c>
      <c r="G78" s="6"/>
    </row>
    <row r="79" spans="2:7" ht="80.099999999999994" customHeight="1" x14ac:dyDescent="0.2">
      <c r="B79" s="6"/>
      <c r="C79" s="14"/>
      <c r="D79" s="10" t="s">
        <v>24</v>
      </c>
      <c r="E79" s="15"/>
      <c r="F79" s="57" t="s">
        <v>25</v>
      </c>
      <c r="G79" s="6"/>
    </row>
    <row r="80" spans="2:7" ht="39.950000000000003" customHeight="1" x14ac:dyDescent="0.2">
      <c r="B80" s="6"/>
      <c r="C80" s="14"/>
      <c r="D80" s="13" t="s">
        <v>26</v>
      </c>
      <c r="E80" s="15"/>
      <c r="F80" s="57" t="s">
        <v>27</v>
      </c>
      <c r="G80" s="6"/>
    </row>
    <row r="81" spans="2:7" ht="20.100000000000001" customHeight="1" x14ac:dyDescent="0.2">
      <c r="B81" s="6"/>
      <c r="C81" s="14"/>
      <c r="D81" s="13" t="s">
        <v>28</v>
      </c>
      <c r="E81" s="15"/>
      <c r="F81" s="58"/>
      <c r="G81" s="6"/>
    </row>
    <row r="82" spans="2:7" ht="20.100000000000001" customHeight="1" x14ac:dyDescent="0.2">
      <c r="B82" s="6"/>
      <c r="C82" s="14"/>
      <c r="D82" s="13" t="s">
        <v>29</v>
      </c>
      <c r="E82" s="15"/>
      <c r="F82" s="59"/>
      <c r="G82" s="6"/>
    </row>
    <row r="83" spans="2:7" ht="20.100000000000001" customHeight="1" x14ac:dyDescent="0.2">
      <c r="B83" s="6"/>
      <c r="C83" s="14"/>
      <c r="D83" s="13" t="s">
        <v>30</v>
      </c>
      <c r="E83" s="15"/>
      <c r="F83" s="58"/>
      <c r="G83" s="6"/>
    </row>
    <row r="84" spans="2:7" ht="3" customHeight="1" x14ac:dyDescent="0.2">
      <c r="B84" s="6"/>
      <c r="C84" s="3"/>
      <c r="D84" s="4"/>
      <c r="E84" s="4"/>
      <c r="F84" s="60"/>
      <c r="G84" s="6"/>
    </row>
    <row r="85" spans="2:7" ht="15" x14ac:dyDescent="0.2">
      <c r="F85" s="61"/>
    </row>
    <row r="86" spans="2:7" ht="15" x14ac:dyDescent="0.2">
      <c r="F86" s="61"/>
    </row>
    <row r="87" spans="2:7" ht="3" customHeight="1" x14ac:dyDescent="0.2">
      <c r="B87" s="6"/>
      <c r="C87" s="3"/>
      <c r="D87" s="4"/>
      <c r="E87" s="5"/>
      <c r="F87" s="60"/>
      <c r="G87" s="6"/>
    </row>
    <row r="88" spans="2:7" ht="15" x14ac:dyDescent="0.2">
      <c r="B88" s="6"/>
      <c r="C88"/>
      <c r="D88" s="7" t="s">
        <v>18</v>
      </c>
      <c r="F88" s="62">
        <f>AssessmentDate</f>
        <v>43089</v>
      </c>
      <c r="G88" s="6"/>
    </row>
    <row r="89" spans="2:7" ht="3" customHeight="1" x14ac:dyDescent="0.2">
      <c r="B89" s="6"/>
      <c r="C89" s="3"/>
      <c r="D89" s="4"/>
      <c r="E89" s="5"/>
      <c r="F89" s="60"/>
      <c r="G89" s="6"/>
    </row>
    <row r="90" spans="2:7" ht="99.95" customHeight="1" x14ac:dyDescent="0.2">
      <c r="B90" s="6"/>
      <c r="C90" s="12">
        <v>7</v>
      </c>
      <c r="D90" s="13" t="s">
        <v>19</v>
      </c>
      <c r="E90" s="21"/>
      <c r="F90" s="22" t="str">
        <f>BD!C45</f>
        <v>Reserved</v>
      </c>
      <c r="G90" s="6"/>
    </row>
    <row r="91" spans="2:7" ht="65.099999999999994" customHeight="1" x14ac:dyDescent="0.2">
      <c r="B91" s="6"/>
      <c r="C91" s="14"/>
      <c r="D91" s="39" t="s">
        <v>20</v>
      </c>
      <c r="E91" s="15"/>
      <c r="F91" s="57" t="s">
        <v>21</v>
      </c>
      <c r="G91" s="6"/>
    </row>
    <row r="92" spans="2:7" ht="65.099999999999994" customHeight="1" x14ac:dyDescent="0.2">
      <c r="B92" s="6"/>
      <c r="C92" s="14"/>
      <c r="D92" s="10" t="s">
        <v>22</v>
      </c>
      <c r="E92" s="15"/>
      <c r="F92" s="57" t="s">
        <v>23</v>
      </c>
      <c r="G92" s="6"/>
    </row>
    <row r="93" spans="2:7" ht="80.099999999999994" customHeight="1" x14ac:dyDescent="0.2">
      <c r="B93" s="6"/>
      <c r="C93" s="14"/>
      <c r="D93" s="10" t="s">
        <v>24</v>
      </c>
      <c r="E93" s="15"/>
      <c r="F93" s="57" t="s">
        <v>25</v>
      </c>
      <c r="G93" s="6"/>
    </row>
    <row r="94" spans="2:7" ht="39.950000000000003" customHeight="1" x14ac:dyDescent="0.2">
      <c r="B94" s="6"/>
      <c r="C94" s="14"/>
      <c r="D94" s="13" t="s">
        <v>26</v>
      </c>
      <c r="E94" s="15"/>
      <c r="F94" s="57" t="s">
        <v>27</v>
      </c>
      <c r="G94" s="6"/>
    </row>
    <row r="95" spans="2:7" ht="20.100000000000001" customHeight="1" x14ac:dyDescent="0.2">
      <c r="B95" s="6"/>
      <c r="C95" s="14"/>
      <c r="D95" s="13" t="s">
        <v>28</v>
      </c>
      <c r="E95" s="15"/>
      <c r="F95" s="58"/>
      <c r="G95" s="6"/>
    </row>
    <row r="96" spans="2:7" ht="20.100000000000001" customHeight="1" x14ac:dyDescent="0.2">
      <c r="B96" s="6"/>
      <c r="C96" s="14"/>
      <c r="D96" s="13" t="s">
        <v>29</v>
      </c>
      <c r="E96" s="15"/>
      <c r="F96" s="59"/>
      <c r="G96" s="6"/>
    </row>
    <row r="97" spans="2:7" ht="20.100000000000001" customHeight="1" x14ac:dyDescent="0.2">
      <c r="B97" s="6"/>
      <c r="C97" s="14"/>
      <c r="D97" s="13" t="s">
        <v>30</v>
      </c>
      <c r="E97" s="15"/>
      <c r="F97" s="58"/>
      <c r="G97" s="6"/>
    </row>
    <row r="98" spans="2:7" ht="3" customHeight="1" x14ac:dyDescent="0.2">
      <c r="B98" s="6"/>
      <c r="C98" s="3"/>
      <c r="D98" s="4"/>
      <c r="E98" s="4"/>
      <c r="F98" s="60"/>
      <c r="G98" s="6"/>
    </row>
    <row r="99" spans="2:7" ht="15" x14ac:dyDescent="0.2">
      <c r="F99" s="61"/>
    </row>
    <row r="100" spans="2:7" ht="15" x14ac:dyDescent="0.2">
      <c r="F100" s="61"/>
    </row>
    <row r="101" spans="2:7" ht="3" customHeight="1" x14ac:dyDescent="0.2">
      <c r="B101" s="6"/>
      <c r="C101" s="3"/>
      <c r="D101" s="4"/>
      <c r="E101" s="5"/>
      <c r="F101" s="60"/>
      <c r="G101" s="6"/>
    </row>
    <row r="102" spans="2:7" ht="15" x14ac:dyDescent="0.2">
      <c r="B102" s="6"/>
      <c r="C102"/>
      <c r="D102" s="7" t="s">
        <v>18</v>
      </c>
      <c r="F102" s="62">
        <f>AssessmentDate</f>
        <v>43089</v>
      </c>
      <c r="G102" s="6"/>
    </row>
    <row r="103" spans="2:7" ht="3" customHeight="1" x14ac:dyDescent="0.2">
      <c r="B103" s="6"/>
      <c r="C103" s="3"/>
      <c r="D103" s="4"/>
      <c r="E103" s="5"/>
      <c r="F103" s="60"/>
      <c r="G103" s="6"/>
    </row>
    <row r="104" spans="2:7" ht="99.95" customHeight="1" x14ac:dyDescent="0.2">
      <c r="B104" s="6"/>
      <c r="C104" s="12">
        <v>8</v>
      </c>
      <c r="D104" s="13" t="s">
        <v>19</v>
      </c>
      <c r="E104" s="21"/>
      <c r="F104" s="22" t="str">
        <f>BD!C46</f>
        <v>Reserved</v>
      </c>
      <c r="G104" s="6"/>
    </row>
    <row r="105" spans="2:7" ht="65.099999999999994" customHeight="1" x14ac:dyDescent="0.2">
      <c r="B105" s="6"/>
      <c r="C105" s="14"/>
      <c r="D105" s="39" t="s">
        <v>20</v>
      </c>
      <c r="E105" s="15"/>
      <c r="F105" s="57" t="s">
        <v>21</v>
      </c>
      <c r="G105" s="6"/>
    </row>
    <row r="106" spans="2:7" ht="65.099999999999994" customHeight="1" x14ac:dyDescent="0.2">
      <c r="B106" s="6"/>
      <c r="C106" s="14"/>
      <c r="D106" s="10" t="s">
        <v>22</v>
      </c>
      <c r="E106" s="15"/>
      <c r="F106" s="57" t="s">
        <v>23</v>
      </c>
      <c r="G106" s="6"/>
    </row>
    <row r="107" spans="2:7" ht="80.099999999999994" customHeight="1" x14ac:dyDescent="0.2">
      <c r="B107" s="6"/>
      <c r="C107" s="14"/>
      <c r="D107" s="10" t="s">
        <v>24</v>
      </c>
      <c r="E107" s="15"/>
      <c r="F107" s="57" t="s">
        <v>25</v>
      </c>
      <c r="G107" s="6"/>
    </row>
    <row r="108" spans="2:7" ht="39.950000000000003" customHeight="1" x14ac:dyDescent="0.2">
      <c r="B108" s="6"/>
      <c r="C108" s="14"/>
      <c r="D108" s="13" t="s">
        <v>26</v>
      </c>
      <c r="E108" s="15"/>
      <c r="F108" s="57" t="s">
        <v>27</v>
      </c>
      <c r="G108" s="6"/>
    </row>
    <row r="109" spans="2:7" ht="20.100000000000001" customHeight="1" x14ac:dyDescent="0.2">
      <c r="B109" s="6"/>
      <c r="C109" s="14"/>
      <c r="D109" s="13" t="s">
        <v>28</v>
      </c>
      <c r="E109" s="15"/>
      <c r="F109" s="58"/>
      <c r="G109" s="6"/>
    </row>
    <row r="110" spans="2:7" ht="20.100000000000001" customHeight="1" x14ac:dyDescent="0.2">
      <c r="B110" s="6"/>
      <c r="C110" s="14"/>
      <c r="D110" s="13" t="s">
        <v>29</v>
      </c>
      <c r="E110" s="15"/>
      <c r="F110" s="59"/>
      <c r="G110" s="6"/>
    </row>
    <row r="111" spans="2:7" ht="20.100000000000001" customHeight="1" x14ac:dyDescent="0.2">
      <c r="B111" s="6"/>
      <c r="C111" s="14"/>
      <c r="D111" s="13" t="s">
        <v>30</v>
      </c>
      <c r="E111" s="15"/>
      <c r="F111" s="58"/>
      <c r="G111" s="6"/>
    </row>
    <row r="112" spans="2:7" ht="3" customHeight="1" x14ac:dyDescent="0.2">
      <c r="B112" s="6"/>
      <c r="C112" s="3"/>
      <c r="D112" s="4"/>
      <c r="E112" s="4"/>
      <c r="F112" s="60"/>
      <c r="G112" s="6"/>
    </row>
    <row r="113" spans="2:7" ht="15" x14ac:dyDescent="0.2">
      <c r="F113" s="61"/>
    </row>
    <row r="114" spans="2:7" ht="15" x14ac:dyDescent="0.2">
      <c r="F114" s="61"/>
    </row>
    <row r="115" spans="2:7" ht="3" customHeight="1" x14ac:dyDescent="0.2">
      <c r="B115" s="6"/>
      <c r="C115" s="3"/>
      <c r="D115" s="4"/>
      <c r="E115" s="5"/>
      <c r="F115" s="60"/>
      <c r="G115" s="6"/>
    </row>
    <row r="116" spans="2:7" ht="15" x14ac:dyDescent="0.2">
      <c r="B116" s="6"/>
      <c r="C116"/>
      <c r="D116" s="7" t="s">
        <v>18</v>
      </c>
      <c r="F116" s="62">
        <f>AssessmentDate</f>
        <v>43089</v>
      </c>
      <c r="G116" s="6"/>
    </row>
    <row r="117" spans="2:7" ht="3" customHeight="1" x14ac:dyDescent="0.2">
      <c r="B117" s="6"/>
      <c r="C117" s="3"/>
      <c r="D117" s="4"/>
      <c r="E117" s="5"/>
      <c r="F117" s="60"/>
      <c r="G117" s="6"/>
    </row>
    <row r="118" spans="2:7" ht="99.95" customHeight="1" x14ac:dyDescent="0.2">
      <c r="B118" s="6"/>
      <c r="C118" s="12">
        <v>9</v>
      </c>
      <c r="D118" s="13" t="s">
        <v>19</v>
      </c>
      <c r="E118" s="21"/>
      <c r="F118" s="22" t="str">
        <f>BD!C47</f>
        <v>Reserved</v>
      </c>
      <c r="G118" s="6"/>
    </row>
    <row r="119" spans="2:7" ht="65.099999999999994" customHeight="1" x14ac:dyDescent="0.2">
      <c r="B119" s="6"/>
      <c r="C119" s="14"/>
      <c r="D119" s="39" t="s">
        <v>20</v>
      </c>
      <c r="E119" s="15"/>
      <c r="F119" s="57" t="s">
        <v>21</v>
      </c>
      <c r="G119" s="6"/>
    </row>
    <row r="120" spans="2:7" ht="65.099999999999994" customHeight="1" x14ac:dyDescent="0.2">
      <c r="B120" s="6"/>
      <c r="C120" s="14"/>
      <c r="D120" s="10" t="s">
        <v>22</v>
      </c>
      <c r="E120" s="15"/>
      <c r="F120" s="57" t="s">
        <v>23</v>
      </c>
      <c r="G120" s="6"/>
    </row>
    <row r="121" spans="2:7" ht="80.099999999999994" customHeight="1" x14ac:dyDescent="0.2">
      <c r="B121" s="6"/>
      <c r="C121" s="14"/>
      <c r="D121" s="10" t="s">
        <v>24</v>
      </c>
      <c r="E121" s="15"/>
      <c r="F121" s="57" t="s">
        <v>25</v>
      </c>
      <c r="G121" s="6"/>
    </row>
    <row r="122" spans="2:7" ht="39.950000000000003" customHeight="1" x14ac:dyDescent="0.2">
      <c r="B122" s="6"/>
      <c r="C122" s="14"/>
      <c r="D122" s="13" t="s">
        <v>26</v>
      </c>
      <c r="E122" s="15"/>
      <c r="F122" s="57" t="s">
        <v>27</v>
      </c>
      <c r="G122" s="6"/>
    </row>
    <row r="123" spans="2:7" ht="20.100000000000001" customHeight="1" x14ac:dyDescent="0.2">
      <c r="B123" s="6"/>
      <c r="C123" s="14"/>
      <c r="D123" s="13" t="s">
        <v>28</v>
      </c>
      <c r="E123" s="15"/>
      <c r="F123" s="58"/>
      <c r="G123" s="6"/>
    </row>
    <row r="124" spans="2:7" ht="20.100000000000001" customHeight="1" x14ac:dyDescent="0.2">
      <c r="B124" s="6"/>
      <c r="C124" s="14"/>
      <c r="D124" s="13" t="s">
        <v>29</v>
      </c>
      <c r="E124" s="15"/>
      <c r="F124" s="59"/>
      <c r="G124" s="6"/>
    </row>
    <row r="125" spans="2:7" ht="20.100000000000001" customHeight="1" x14ac:dyDescent="0.2">
      <c r="B125" s="6"/>
      <c r="C125" s="14"/>
      <c r="D125" s="13" t="s">
        <v>30</v>
      </c>
      <c r="E125" s="15"/>
      <c r="F125" s="58"/>
      <c r="G125" s="6"/>
    </row>
    <row r="126" spans="2:7" ht="3" customHeight="1" x14ac:dyDescent="0.2">
      <c r="B126" s="6"/>
      <c r="C126" s="3"/>
      <c r="D126" s="4"/>
      <c r="E126" s="4"/>
      <c r="F126" s="60"/>
      <c r="G126" s="6"/>
    </row>
    <row r="127" spans="2:7" ht="15" x14ac:dyDescent="0.2">
      <c r="F127" s="61"/>
    </row>
    <row r="128" spans="2:7" ht="15" x14ac:dyDescent="0.2">
      <c r="F128" s="61"/>
    </row>
    <row r="129" spans="2:7" ht="3" customHeight="1" x14ac:dyDescent="0.2">
      <c r="B129" s="6"/>
      <c r="C129" s="3"/>
      <c r="D129" s="4"/>
      <c r="E129" s="5"/>
      <c r="F129" s="60"/>
      <c r="G129" s="6"/>
    </row>
    <row r="130" spans="2:7" ht="15" x14ac:dyDescent="0.2">
      <c r="B130" s="6"/>
      <c r="C130"/>
      <c r="D130" s="7" t="s">
        <v>18</v>
      </c>
      <c r="F130" s="62">
        <f>AssessmentDate</f>
        <v>43089</v>
      </c>
      <c r="G130" s="6"/>
    </row>
    <row r="131" spans="2:7" ht="3" customHeight="1" x14ac:dyDescent="0.2">
      <c r="B131" s="6"/>
      <c r="C131" s="3"/>
      <c r="D131" s="4"/>
      <c r="E131" s="5"/>
      <c r="F131" s="60"/>
      <c r="G131" s="6"/>
    </row>
    <row r="132" spans="2:7" ht="99.95" customHeight="1" x14ac:dyDescent="0.2">
      <c r="B132" s="6"/>
      <c r="C132" s="12">
        <v>10</v>
      </c>
      <c r="D132" s="13" t="s">
        <v>19</v>
      </c>
      <c r="E132" s="21"/>
      <c r="F132" s="22" t="str">
        <f>BD!C48</f>
        <v>Reserved</v>
      </c>
      <c r="G132" s="6"/>
    </row>
    <row r="133" spans="2:7" ht="65.099999999999994" customHeight="1" x14ac:dyDescent="0.2">
      <c r="B133" s="6"/>
      <c r="C133" s="14"/>
      <c r="D133" s="39" t="s">
        <v>20</v>
      </c>
      <c r="E133" s="15"/>
      <c r="F133" s="57" t="s">
        <v>21</v>
      </c>
      <c r="G133" s="6"/>
    </row>
    <row r="134" spans="2:7" ht="65.099999999999994" customHeight="1" x14ac:dyDescent="0.2">
      <c r="B134" s="6"/>
      <c r="C134" s="14"/>
      <c r="D134" s="10" t="s">
        <v>22</v>
      </c>
      <c r="E134" s="15"/>
      <c r="F134" s="57" t="s">
        <v>23</v>
      </c>
      <c r="G134" s="6"/>
    </row>
    <row r="135" spans="2:7" ht="80.099999999999994" customHeight="1" x14ac:dyDescent="0.2">
      <c r="B135" s="6"/>
      <c r="C135" s="14"/>
      <c r="D135" s="10" t="s">
        <v>24</v>
      </c>
      <c r="E135" s="15"/>
      <c r="F135" s="57" t="s">
        <v>25</v>
      </c>
      <c r="G135" s="6"/>
    </row>
    <row r="136" spans="2:7" ht="39.950000000000003" customHeight="1" x14ac:dyDescent="0.2">
      <c r="B136" s="6"/>
      <c r="C136" s="14"/>
      <c r="D136" s="13" t="s">
        <v>26</v>
      </c>
      <c r="E136" s="15"/>
      <c r="F136" s="57" t="s">
        <v>27</v>
      </c>
      <c r="G136" s="6"/>
    </row>
    <row r="137" spans="2:7" ht="20.100000000000001" customHeight="1" x14ac:dyDescent="0.2">
      <c r="B137" s="6"/>
      <c r="C137" s="14"/>
      <c r="D137" s="13" t="s">
        <v>28</v>
      </c>
      <c r="E137" s="15"/>
      <c r="F137" s="58"/>
      <c r="G137" s="6"/>
    </row>
    <row r="138" spans="2:7" ht="20.100000000000001" customHeight="1" x14ac:dyDescent="0.2">
      <c r="B138" s="6"/>
      <c r="C138" s="14"/>
      <c r="D138" s="13" t="s">
        <v>29</v>
      </c>
      <c r="E138" s="15"/>
      <c r="F138" s="59"/>
      <c r="G138" s="6"/>
    </row>
    <row r="139" spans="2:7" ht="20.100000000000001" customHeight="1" x14ac:dyDescent="0.2">
      <c r="B139" s="6"/>
      <c r="C139" s="14"/>
      <c r="D139" s="13" t="s">
        <v>30</v>
      </c>
      <c r="E139" s="15"/>
      <c r="F139" s="58"/>
      <c r="G139" s="6"/>
    </row>
    <row r="140" spans="2:7" ht="3" customHeight="1" x14ac:dyDescent="0.2">
      <c r="B140" s="6"/>
      <c r="C140" s="3"/>
      <c r="D140" s="4"/>
      <c r="E140" s="4"/>
      <c r="F140" s="4"/>
      <c r="G140" s="6"/>
    </row>
    <row r="141" spans="2:7" x14ac:dyDescent="0.2">
      <c r="D141" s="9" t="s">
        <v>31</v>
      </c>
    </row>
    <row r="146" spans="5:5" x14ac:dyDescent="0.2">
      <c r="E146" s="17"/>
    </row>
  </sheetData>
  <sheetProtection password="A5A0" sheet="1" objects="1" scenarios="1"/>
  <phoneticPr fontId="0" type="noConversion"/>
  <conditionalFormatting sqref="E1">
    <cfRule type="cellIs" dxfId="11" priority="1" stopIfTrue="1" operator="between">
      <formula>4</formula>
      <formula>5</formula>
    </cfRule>
    <cfRule type="cellIs" dxfId="10" priority="2" stopIfTrue="1" operator="between">
      <formula>2</formula>
      <formula>3.9999999999</formula>
    </cfRule>
    <cfRule type="cellIs" dxfId="9" priority="3" stopIfTrue="1" operator="between">
      <formula>1</formula>
      <formula>1.9999999999</formula>
    </cfRule>
  </conditionalFormatting>
  <conditionalFormatting sqref="E6 E20 E34 E48 E62 E76 E90 E104 E118 E132">
    <cfRule type="cellIs" dxfId="8" priority="4" stopIfTrue="1" operator="between">
      <formula>4</formula>
      <formula>5</formula>
    </cfRule>
    <cfRule type="cellIs" dxfId="7" priority="5" stopIfTrue="1" operator="between">
      <formula>2</formula>
      <formula>3.9999999999</formula>
    </cfRule>
    <cfRule type="cellIs" dxfId="6"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11 F125 F123 F97 F109 F13 F11 F27 F25 F41 F39 F55 F53 F69 F67 F83 F81 F95 F139 F137" xr:uid="{00000000-0002-0000-0500-000000000000}">
      <formula1>38718</formula1>
      <formula2>44196</formula2>
    </dataValidation>
    <dataValidation type="decimal" allowBlank="1" showInputMessage="1" showErrorMessage="1" errorTitle="Percent Field (fraction of %)" error="Input as a fraction of percent (.25 = 25%)" promptTitle="Percent Field" sqref="F124 F96 F110 F12 F26 F40 F54 F68 F82 F138" xr:uid="{00000000-0002-0000-0500-000001000000}">
      <formula1>0</formula1>
      <formula2>1</formula2>
    </dataValidation>
    <dataValidation type="textLength" allowBlank="1" showInputMessage="1" showErrorMessage="1" error="Text entry too long to view or print (press Retry, not Cancel)" sqref="F7:F8 F21:F22 F35:F36 F49:F50 F63:F64 F77:F78 F91:F92 F105:F106 F119:F120 F133:F134" xr:uid="{00000000-0002-0000-0500-000002000000}">
      <formula1>0</formula1>
      <formula2>400</formula2>
    </dataValidation>
    <dataValidation type="textLength" allowBlank="1" showInputMessage="1" showErrorMessage="1" error="Text entry too long to view or print (press Retry, not Cancel)" sqref="F10 F24 F38 F52 F66 F80 F94 F108 F122 F136" xr:uid="{00000000-0002-0000-0500-000003000000}">
      <formula1>0</formula1>
      <formula2>240</formula2>
    </dataValidation>
    <dataValidation type="textLength" allowBlank="1" showInputMessage="1" showErrorMessage="1" error="Text entry too long to view or print (press Retry, not Cancel)" sqref="F9 F23 F37 F51 F65 F79 F93 F107 F121 F135" xr:uid="{00000000-0002-0000-0500-000004000000}">
      <formula1>0</formula1>
      <formula2>490</formula2>
    </dataValidation>
    <dataValidation type="decimal" allowBlank="1" showInputMessage="1" showErrorMessage="1" error="Please input a decimal between 1 and 5" sqref="E6 E20 E34 E48 E62 E76 E90 E104 E118 E132" xr:uid="{00000000-0002-0000-0500-000005000000}">
      <formula1>1</formula1>
      <formula2>5</formula2>
    </dataValidation>
  </dataValidations>
  <hyperlinks>
    <hyperlink ref="D141" location="top04" display="Go to top of this worksheet" xr:uid="{00000000-0004-0000-05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G146"/>
  <sheetViews>
    <sheetView showGridLines="0" showRowColHeaders="0" zoomScaleNormal="100" workbookViewId="0">
      <pane xSplit="3" ySplit="1" topLeftCell="D2" activePane="bottomRight" state="frozen"/>
      <selection pane="topRight" activeCell="D1" sqref="D1"/>
      <selection pane="bottomLeft" activeCell="A2" sqref="A2"/>
      <selection pane="bottomRight" activeCell="F36" sqref="F36"/>
    </sheetView>
  </sheetViews>
  <sheetFormatPr defaultRowHeight="12.75" x14ac:dyDescent="0.2"/>
  <cols>
    <col min="1" max="1" width="2.7109375" customWidth="1"/>
    <col min="2" max="2" width="0.85546875" customWidth="1"/>
    <col min="3" max="3" width="4.42578125" style="1" customWidth="1"/>
    <col min="4" max="4" width="34.5703125" customWidth="1"/>
    <col min="5" max="5" width="6" style="2" customWidth="1"/>
    <col min="6" max="6" width="84.85546875" customWidth="1"/>
    <col min="7" max="7" width="0.85546875" customWidth="1"/>
    <col min="8" max="8" width="8.7109375" customWidth="1"/>
    <col min="9" max="9" width="3.42578125" customWidth="1"/>
    <col min="10" max="10" width="0.85546875" customWidth="1"/>
    <col min="11" max="11" width="10.7109375" customWidth="1"/>
    <col min="12" max="12" width="0.85546875" customWidth="1"/>
  </cols>
  <sheetData>
    <row r="1" spans="2:7" x14ac:dyDescent="0.2">
      <c r="C1"/>
      <c r="D1" t="s">
        <v>17</v>
      </c>
      <c r="E1" s="16">
        <f>IF(ISERROR(AVERAGE(E6,E20,E34,E48,E62,E76,E90,E104,E118,E132)),"",AVERAGE(E6,E20,E34,E48,E62,E76,E90,E104,E118,E132))</f>
        <v>3.1666666666666665</v>
      </c>
      <c r="F1" s="20" t="str">
        <f>BD!C8</f>
        <v>RECOVER (RC)</v>
      </c>
    </row>
    <row r="2" spans="2:7" x14ac:dyDescent="0.2">
      <c r="C2"/>
    </row>
    <row r="3" spans="2:7" ht="3" customHeight="1" x14ac:dyDescent="0.2">
      <c r="B3" s="6"/>
      <c r="C3" s="3"/>
      <c r="D3" s="4"/>
      <c r="E3" s="5"/>
      <c r="F3" s="4"/>
      <c r="G3" s="6"/>
    </row>
    <row r="4" spans="2:7" x14ac:dyDescent="0.2">
      <c r="B4" s="6"/>
      <c r="C4"/>
      <c r="D4" s="7" t="s">
        <v>18</v>
      </c>
      <c r="F4" s="11">
        <f>AssessmentDate</f>
        <v>43089</v>
      </c>
      <c r="G4" s="6"/>
    </row>
    <row r="5" spans="2:7" ht="3" customHeight="1" x14ac:dyDescent="0.2">
      <c r="B5" s="6"/>
      <c r="C5" s="3"/>
      <c r="D5" s="4"/>
      <c r="E5" s="5"/>
      <c r="F5" s="4"/>
      <c r="G5" s="6"/>
    </row>
    <row r="6" spans="2:7" ht="99.95" customHeight="1" x14ac:dyDescent="0.2">
      <c r="B6" s="6"/>
      <c r="C6" s="12">
        <v>1</v>
      </c>
      <c r="D6" s="13" t="s">
        <v>19</v>
      </c>
      <c r="E6" s="21">
        <f>SMcyber!BT3</f>
        <v>4</v>
      </c>
      <c r="F6" s="22" t="str">
        <f>BD!C49</f>
        <v>1. Recovery Planning (RC.RP): To what extent are recovery processes and procedures executed and maintained to ensure timely restoration of systems or assets affected by cybersecurity events?</v>
      </c>
      <c r="G6" s="6"/>
    </row>
    <row r="7" spans="2:7" ht="65.099999999999994" customHeight="1" x14ac:dyDescent="0.2">
      <c r="B7" s="6"/>
      <c r="C7" s="14"/>
      <c r="D7" s="39" t="s">
        <v>20</v>
      </c>
      <c r="E7" s="15"/>
      <c r="F7" s="57" t="str">
        <f>SMcyber!BU3</f>
        <v>c20</v>
      </c>
      <c r="G7" s="6"/>
    </row>
    <row r="8" spans="2:7" ht="65.099999999999994" customHeight="1" x14ac:dyDescent="0.2">
      <c r="B8" s="6"/>
      <c r="C8" s="14"/>
      <c r="D8" s="10" t="s">
        <v>22</v>
      </c>
      <c r="E8" s="15"/>
      <c r="F8" s="57" t="s">
        <v>23</v>
      </c>
      <c r="G8" s="6"/>
    </row>
    <row r="9" spans="2:7" ht="80.099999999999994" customHeight="1" x14ac:dyDescent="0.2">
      <c r="B9" s="6"/>
      <c r="C9" s="14"/>
      <c r="D9" s="10" t="s">
        <v>24</v>
      </c>
      <c r="E9" s="15"/>
      <c r="F9" s="57" t="s">
        <v>25</v>
      </c>
      <c r="G9" s="6"/>
    </row>
    <row r="10" spans="2:7" ht="39.950000000000003" customHeight="1" x14ac:dyDescent="0.2">
      <c r="B10" s="6"/>
      <c r="C10" s="14"/>
      <c r="D10" s="13" t="s">
        <v>26</v>
      </c>
      <c r="E10" s="15"/>
      <c r="F10" s="57" t="s">
        <v>27</v>
      </c>
      <c r="G10" s="6"/>
    </row>
    <row r="11" spans="2:7" ht="20.100000000000001" customHeight="1" x14ac:dyDescent="0.2">
      <c r="B11" s="6"/>
      <c r="C11" s="14"/>
      <c r="D11" s="13" t="s">
        <v>28</v>
      </c>
      <c r="E11" s="15"/>
      <c r="F11" s="58"/>
      <c r="G11" s="6"/>
    </row>
    <row r="12" spans="2:7" ht="20.100000000000001" customHeight="1" x14ac:dyDescent="0.2">
      <c r="B12" s="6"/>
      <c r="C12" s="14"/>
      <c r="D12" s="13" t="s">
        <v>29</v>
      </c>
      <c r="E12" s="15"/>
      <c r="F12" s="59"/>
      <c r="G12" s="6"/>
    </row>
    <row r="13" spans="2:7" ht="20.100000000000001" customHeight="1" x14ac:dyDescent="0.2">
      <c r="B13" s="6"/>
      <c r="C13" s="14"/>
      <c r="D13" s="13" t="s">
        <v>30</v>
      </c>
      <c r="E13" s="15"/>
      <c r="F13" s="58"/>
      <c r="G13" s="6"/>
    </row>
    <row r="14" spans="2:7" ht="3" customHeight="1" x14ac:dyDescent="0.2">
      <c r="B14" s="6"/>
      <c r="C14" s="3"/>
      <c r="D14" s="4"/>
      <c r="E14" s="4"/>
      <c r="F14" s="60"/>
      <c r="G14" s="6"/>
    </row>
    <row r="15" spans="2:7" ht="15" x14ac:dyDescent="0.2">
      <c r="D15" s="7"/>
      <c r="E15"/>
      <c r="F15" s="61"/>
    </row>
    <row r="16" spans="2:7" ht="15" x14ac:dyDescent="0.2">
      <c r="D16" s="7"/>
      <c r="E16"/>
      <c r="F16" s="61"/>
    </row>
    <row r="17" spans="2:7" ht="3" customHeight="1" x14ac:dyDescent="0.2">
      <c r="B17" s="6"/>
      <c r="C17" s="3"/>
      <c r="D17" s="4"/>
      <c r="E17" s="5"/>
      <c r="F17" s="60"/>
      <c r="G17" s="6"/>
    </row>
    <row r="18" spans="2:7" ht="15" x14ac:dyDescent="0.2">
      <c r="B18" s="6"/>
      <c r="C18"/>
      <c r="D18" s="7" t="s">
        <v>18</v>
      </c>
      <c r="F18" s="62">
        <f>AssessmentDate</f>
        <v>43089</v>
      </c>
      <c r="G18" s="6"/>
    </row>
    <row r="19" spans="2:7" ht="3" customHeight="1" x14ac:dyDescent="0.2">
      <c r="B19" s="6"/>
      <c r="C19" s="3"/>
      <c r="D19" s="4"/>
      <c r="E19" s="5"/>
      <c r="F19" s="60"/>
      <c r="G19" s="6"/>
    </row>
    <row r="20" spans="2:7" ht="99.95" customHeight="1" x14ac:dyDescent="0.2">
      <c r="B20" s="6"/>
      <c r="C20" s="12">
        <v>2</v>
      </c>
      <c r="D20" s="13" t="s">
        <v>19</v>
      </c>
      <c r="E20" s="21">
        <f>SMcyber!BW3</f>
        <v>4</v>
      </c>
      <c r="F20" s="22" t="str">
        <f>BD!C50</f>
        <v>2. Improvements (RC.IM): To what extent are recovery planning and processes improved by incorporating lessons learned into future activities?</v>
      </c>
      <c r="G20" s="6"/>
    </row>
    <row r="21" spans="2:7" ht="65.099999999999994" customHeight="1" x14ac:dyDescent="0.2">
      <c r="B21" s="6"/>
      <c r="C21" s="14"/>
      <c r="D21" s="39" t="s">
        <v>20</v>
      </c>
      <c r="E21" s="15"/>
      <c r="F21" s="57" t="str">
        <f>SMcyber!BX3</f>
        <v>c21</v>
      </c>
      <c r="G21" s="6"/>
    </row>
    <row r="22" spans="2:7" ht="65.099999999999994" customHeight="1" x14ac:dyDescent="0.2">
      <c r="B22" s="6"/>
      <c r="C22" s="14"/>
      <c r="D22" s="10" t="s">
        <v>22</v>
      </c>
      <c r="E22" s="15"/>
      <c r="F22" s="57" t="s">
        <v>23</v>
      </c>
      <c r="G22" s="6"/>
    </row>
    <row r="23" spans="2:7" ht="80.099999999999994" customHeight="1" x14ac:dyDescent="0.2">
      <c r="B23" s="6"/>
      <c r="C23" s="14"/>
      <c r="D23" s="10" t="s">
        <v>24</v>
      </c>
      <c r="E23" s="15"/>
      <c r="F23" s="57" t="s">
        <v>25</v>
      </c>
      <c r="G23" s="6"/>
    </row>
    <row r="24" spans="2:7" ht="39.950000000000003" customHeight="1" x14ac:dyDescent="0.2">
      <c r="B24" s="6"/>
      <c r="C24" s="14"/>
      <c r="D24" s="13" t="s">
        <v>26</v>
      </c>
      <c r="E24" s="15"/>
      <c r="F24" s="57" t="s">
        <v>27</v>
      </c>
      <c r="G24" s="6"/>
    </row>
    <row r="25" spans="2:7" ht="20.100000000000001" customHeight="1" x14ac:dyDescent="0.2">
      <c r="B25" s="6"/>
      <c r="C25" s="14"/>
      <c r="D25" s="13" t="s">
        <v>28</v>
      </c>
      <c r="E25" s="15"/>
      <c r="F25" s="58"/>
      <c r="G25" s="6"/>
    </row>
    <row r="26" spans="2:7" ht="20.100000000000001" customHeight="1" x14ac:dyDescent="0.2">
      <c r="B26" s="6"/>
      <c r="C26" s="14"/>
      <c r="D26" s="13" t="s">
        <v>29</v>
      </c>
      <c r="E26" s="15"/>
      <c r="F26" s="59"/>
      <c r="G26" s="6"/>
    </row>
    <row r="27" spans="2:7" ht="20.100000000000001" customHeight="1" x14ac:dyDescent="0.2">
      <c r="B27" s="6"/>
      <c r="C27" s="14"/>
      <c r="D27" s="13" t="s">
        <v>30</v>
      </c>
      <c r="E27" s="15"/>
      <c r="F27" s="58"/>
      <c r="G27" s="6"/>
    </row>
    <row r="28" spans="2:7" ht="3" customHeight="1" x14ac:dyDescent="0.2">
      <c r="B28" s="6"/>
      <c r="C28" s="3"/>
      <c r="D28" s="4"/>
      <c r="E28" s="4"/>
      <c r="F28" s="60"/>
      <c r="G28" s="6"/>
    </row>
    <row r="29" spans="2:7" ht="15" x14ac:dyDescent="0.2">
      <c r="F29" s="61"/>
    </row>
    <row r="30" spans="2:7" ht="15" x14ac:dyDescent="0.2">
      <c r="F30" s="61"/>
    </row>
    <row r="31" spans="2:7" ht="3" customHeight="1" x14ac:dyDescent="0.2">
      <c r="B31" s="6"/>
      <c r="C31" s="3"/>
      <c r="D31" s="4"/>
      <c r="E31" s="5"/>
      <c r="F31" s="60"/>
      <c r="G31" s="6"/>
    </row>
    <row r="32" spans="2:7" ht="15" x14ac:dyDescent="0.2">
      <c r="B32" s="6"/>
      <c r="C32"/>
      <c r="D32" s="7" t="s">
        <v>18</v>
      </c>
      <c r="F32" s="62">
        <f>AssessmentDate</f>
        <v>43089</v>
      </c>
      <c r="G32" s="6"/>
    </row>
    <row r="33" spans="2:7" ht="3" customHeight="1" x14ac:dyDescent="0.2">
      <c r="B33" s="6"/>
      <c r="C33" s="3"/>
      <c r="D33" s="4"/>
      <c r="E33" s="5"/>
      <c r="F33" s="60"/>
      <c r="G33" s="6"/>
    </row>
    <row r="34" spans="2:7" ht="99.95" customHeight="1" x14ac:dyDescent="0.2">
      <c r="B34" s="6"/>
      <c r="C34" s="12">
        <v>3</v>
      </c>
      <c r="D34" s="13" t="s">
        <v>19</v>
      </c>
      <c r="E34" s="21">
        <v>1.5</v>
      </c>
      <c r="F34" s="22" t="str">
        <f>BD!C51</f>
        <v xml:space="preserve">3. Communications (RC.CO): To what extent are restoration activities coordinated with internal and external parties, such as coordinating centers, Internet Service Providers, owners of attacking systems, victims, other Computer Security Incident Response Teams (CIRTs), and vendors? </v>
      </c>
      <c r="G34" s="6"/>
    </row>
    <row r="35" spans="2:7" ht="65.099999999999994" customHeight="1" x14ac:dyDescent="0.2">
      <c r="B35" s="6"/>
      <c r="C35" s="14"/>
      <c r="D35" s="39" t="s">
        <v>20</v>
      </c>
      <c r="E35" s="15"/>
      <c r="F35" s="57" t="str">
        <f>SMcyber!CA3</f>
        <v>c22</v>
      </c>
      <c r="G35" s="6"/>
    </row>
    <row r="36" spans="2:7" ht="65.099999999999994" customHeight="1" x14ac:dyDescent="0.2">
      <c r="B36" s="6"/>
      <c r="C36" s="14"/>
      <c r="D36" s="10" t="s">
        <v>22</v>
      </c>
      <c r="E36" s="15"/>
      <c r="F36" s="57" t="s">
        <v>23</v>
      </c>
      <c r="G36" s="6"/>
    </row>
    <row r="37" spans="2:7" ht="80.099999999999994" customHeight="1" x14ac:dyDescent="0.2">
      <c r="B37" s="6"/>
      <c r="C37" s="14"/>
      <c r="D37" s="10" t="s">
        <v>24</v>
      </c>
      <c r="E37" s="15"/>
      <c r="F37" s="57" t="s">
        <v>25</v>
      </c>
      <c r="G37" s="6"/>
    </row>
    <row r="38" spans="2:7" ht="39.950000000000003" customHeight="1" x14ac:dyDescent="0.2">
      <c r="B38" s="6"/>
      <c r="C38" s="14"/>
      <c r="D38" s="13" t="s">
        <v>26</v>
      </c>
      <c r="E38" s="15"/>
      <c r="F38" s="57" t="s">
        <v>27</v>
      </c>
      <c r="G38" s="6"/>
    </row>
    <row r="39" spans="2:7" ht="20.100000000000001" customHeight="1" x14ac:dyDescent="0.2">
      <c r="B39" s="6"/>
      <c r="C39" s="14"/>
      <c r="D39" s="13" t="s">
        <v>28</v>
      </c>
      <c r="E39" s="15"/>
      <c r="F39" s="58"/>
      <c r="G39" s="6"/>
    </row>
    <row r="40" spans="2:7" ht="20.100000000000001" customHeight="1" x14ac:dyDescent="0.2">
      <c r="B40" s="6"/>
      <c r="C40" s="14"/>
      <c r="D40" s="13" t="s">
        <v>29</v>
      </c>
      <c r="E40" s="15"/>
      <c r="F40" s="59"/>
      <c r="G40" s="6"/>
    </row>
    <row r="41" spans="2:7" ht="20.100000000000001" customHeight="1" x14ac:dyDescent="0.2">
      <c r="B41" s="6"/>
      <c r="C41" s="14"/>
      <c r="D41" s="13" t="s">
        <v>30</v>
      </c>
      <c r="E41" s="15"/>
      <c r="F41" s="58"/>
      <c r="G41" s="6"/>
    </row>
    <row r="42" spans="2:7" ht="3" customHeight="1" x14ac:dyDescent="0.2">
      <c r="B42" s="6"/>
      <c r="C42" s="3"/>
      <c r="D42" s="4"/>
      <c r="E42" s="4"/>
      <c r="F42" s="60"/>
      <c r="G42" s="6"/>
    </row>
    <row r="43" spans="2:7" ht="15" x14ac:dyDescent="0.2">
      <c r="F43" s="61"/>
    </row>
    <row r="44" spans="2:7" ht="15" x14ac:dyDescent="0.2">
      <c r="F44" s="61"/>
    </row>
    <row r="45" spans="2:7" ht="3" customHeight="1" x14ac:dyDescent="0.2">
      <c r="B45" s="6"/>
      <c r="C45" s="3"/>
      <c r="D45" s="4"/>
      <c r="E45" s="5"/>
      <c r="F45" s="60"/>
      <c r="G45" s="6"/>
    </row>
    <row r="46" spans="2:7" ht="15" x14ac:dyDescent="0.2">
      <c r="B46" s="6"/>
      <c r="C46"/>
      <c r="D46" s="7" t="s">
        <v>18</v>
      </c>
      <c r="F46" s="62">
        <f>AssessmentDate</f>
        <v>43089</v>
      </c>
      <c r="G46" s="6"/>
    </row>
    <row r="47" spans="2:7" ht="3" customHeight="1" x14ac:dyDescent="0.2">
      <c r="B47" s="6"/>
      <c r="C47" s="3"/>
      <c r="D47" s="4"/>
      <c r="E47" s="5"/>
      <c r="F47" s="60"/>
      <c r="G47" s="6"/>
    </row>
    <row r="48" spans="2:7" ht="99.95" customHeight="1" x14ac:dyDescent="0.2">
      <c r="B48" s="6"/>
      <c r="C48" s="12">
        <v>4</v>
      </c>
      <c r="D48" s="13" t="s">
        <v>19</v>
      </c>
      <c r="E48" s="21"/>
      <c r="F48" s="22" t="str">
        <f>BD!C52</f>
        <v>Reserved</v>
      </c>
      <c r="G48" s="6"/>
    </row>
    <row r="49" spans="2:7" ht="65.099999999999994" customHeight="1" x14ac:dyDescent="0.2">
      <c r="B49" s="6"/>
      <c r="C49" s="14"/>
      <c r="D49" s="39" t="s">
        <v>20</v>
      </c>
      <c r="E49" s="15"/>
      <c r="F49" s="57" t="s">
        <v>21</v>
      </c>
      <c r="G49" s="6"/>
    </row>
    <row r="50" spans="2:7" ht="65.099999999999994" customHeight="1" x14ac:dyDescent="0.2">
      <c r="B50" s="6"/>
      <c r="C50" s="14"/>
      <c r="D50" s="10" t="s">
        <v>22</v>
      </c>
      <c r="E50" s="15"/>
      <c r="F50" s="57" t="s">
        <v>23</v>
      </c>
      <c r="G50" s="6"/>
    </row>
    <row r="51" spans="2:7" ht="80.099999999999994" customHeight="1" x14ac:dyDescent="0.2">
      <c r="B51" s="6"/>
      <c r="C51" s="14"/>
      <c r="D51" s="10" t="s">
        <v>24</v>
      </c>
      <c r="E51" s="15"/>
      <c r="F51" s="57" t="s">
        <v>25</v>
      </c>
      <c r="G51" s="6"/>
    </row>
    <row r="52" spans="2:7" ht="39.950000000000003" customHeight="1" x14ac:dyDescent="0.2">
      <c r="B52" s="6"/>
      <c r="C52" s="14"/>
      <c r="D52" s="13" t="s">
        <v>26</v>
      </c>
      <c r="E52" s="15"/>
      <c r="F52" s="57" t="s">
        <v>27</v>
      </c>
      <c r="G52" s="6"/>
    </row>
    <row r="53" spans="2:7" ht="20.100000000000001" customHeight="1" x14ac:dyDescent="0.2">
      <c r="B53" s="6"/>
      <c r="C53" s="14"/>
      <c r="D53" s="13" t="s">
        <v>28</v>
      </c>
      <c r="E53" s="15"/>
      <c r="F53" s="58"/>
      <c r="G53" s="6"/>
    </row>
    <row r="54" spans="2:7" ht="20.100000000000001" customHeight="1" x14ac:dyDescent="0.2">
      <c r="B54" s="6"/>
      <c r="C54" s="14"/>
      <c r="D54" s="13" t="s">
        <v>29</v>
      </c>
      <c r="E54" s="15"/>
      <c r="F54" s="59"/>
      <c r="G54" s="6"/>
    </row>
    <row r="55" spans="2:7" ht="20.100000000000001" customHeight="1" x14ac:dyDescent="0.2">
      <c r="B55" s="6"/>
      <c r="C55" s="14"/>
      <c r="D55" s="13" t="s">
        <v>30</v>
      </c>
      <c r="E55" s="15"/>
      <c r="F55" s="58"/>
      <c r="G55" s="6"/>
    </row>
    <row r="56" spans="2:7" ht="3" customHeight="1" x14ac:dyDescent="0.2">
      <c r="B56" s="6"/>
      <c r="C56" s="3"/>
      <c r="D56" s="4"/>
      <c r="E56" s="4"/>
      <c r="F56" s="60"/>
      <c r="G56" s="6"/>
    </row>
    <row r="57" spans="2:7" ht="15" x14ac:dyDescent="0.2">
      <c r="F57" s="61"/>
    </row>
    <row r="58" spans="2:7" ht="15" x14ac:dyDescent="0.2">
      <c r="F58" s="61"/>
    </row>
    <row r="59" spans="2:7" ht="3" customHeight="1" x14ac:dyDescent="0.2">
      <c r="B59" s="6"/>
      <c r="C59" s="3"/>
      <c r="D59" s="4"/>
      <c r="E59" s="5"/>
      <c r="F59" s="60"/>
      <c r="G59" s="6"/>
    </row>
    <row r="60" spans="2:7" ht="15" x14ac:dyDescent="0.2">
      <c r="B60" s="6"/>
      <c r="C60"/>
      <c r="D60" s="7" t="s">
        <v>18</v>
      </c>
      <c r="F60" s="62">
        <f>AssessmentDate</f>
        <v>43089</v>
      </c>
      <c r="G60" s="6"/>
    </row>
    <row r="61" spans="2:7" ht="3" customHeight="1" x14ac:dyDescent="0.2">
      <c r="B61" s="6"/>
      <c r="C61" s="3"/>
      <c r="D61" s="4"/>
      <c r="E61" s="5"/>
      <c r="F61" s="60"/>
      <c r="G61" s="6"/>
    </row>
    <row r="62" spans="2:7" ht="99.95" customHeight="1" x14ac:dyDescent="0.2">
      <c r="B62" s="6"/>
      <c r="C62" s="12">
        <v>5</v>
      </c>
      <c r="D62" s="13" t="s">
        <v>19</v>
      </c>
      <c r="E62" s="21"/>
      <c r="F62" s="22" t="str">
        <f>BD!C53</f>
        <v>Reserved</v>
      </c>
      <c r="G62" s="6"/>
    </row>
    <row r="63" spans="2:7" ht="65.099999999999994" customHeight="1" x14ac:dyDescent="0.2">
      <c r="B63" s="6"/>
      <c r="C63" s="14"/>
      <c r="D63" s="39" t="s">
        <v>20</v>
      </c>
      <c r="E63" s="15"/>
      <c r="F63" s="57" t="s">
        <v>21</v>
      </c>
      <c r="G63" s="6"/>
    </row>
    <row r="64" spans="2:7" ht="65.099999999999994" customHeight="1" x14ac:dyDescent="0.2">
      <c r="B64" s="6"/>
      <c r="C64" s="14"/>
      <c r="D64" s="10" t="s">
        <v>22</v>
      </c>
      <c r="E64" s="15"/>
      <c r="F64" s="57" t="s">
        <v>23</v>
      </c>
      <c r="G64" s="6"/>
    </row>
    <row r="65" spans="2:7" ht="80.099999999999994" customHeight="1" x14ac:dyDescent="0.2">
      <c r="B65" s="6"/>
      <c r="C65" s="14"/>
      <c r="D65" s="10" t="s">
        <v>24</v>
      </c>
      <c r="E65" s="15"/>
      <c r="F65" s="57" t="s">
        <v>25</v>
      </c>
      <c r="G65" s="6"/>
    </row>
    <row r="66" spans="2:7" ht="39.950000000000003" customHeight="1" x14ac:dyDescent="0.2">
      <c r="B66" s="6"/>
      <c r="C66" s="14"/>
      <c r="D66" s="13" t="s">
        <v>26</v>
      </c>
      <c r="E66" s="15"/>
      <c r="F66" s="57" t="s">
        <v>27</v>
      </c>
      <c r="G66" s="6"/>
    </row>
    <row r="67" spans="2:7" ht="20.100000000000001" customHeight="1" x14ac:dyDescent="0.2">
      <c r="B67" s="6"/>
      <c r="C67" s="14"/>
      <c r="D67" s="13" t="s">
        <v>28</v>
      </c>
      <c r="E67" s="15"/>
      <c r="F67" s="58"/>
      <c r="G67" s="6"/>
    </row>
    <row r="68" spans="2:7" ht="20.100000000000001" customHeight="1" x14ac:dyDescent="0.2">
      <c r="B68" s="6"/>
      <c r="C68" s="14"/>
      <c r="D68" s="13" t="s">
        <v>29</v>
      </c>
      <c r="E68" s="15"/>
      <c r="F68" s="59"/>
      <c r="G68" s="6"/>
    </row>
    <row r="69" spans="2:7" ht="20.100000000000001" customHeight="1" x14ac:dyDescent="0.2">
      <c r="B69" s="6"/>
      <c r="C69" s="14"/>
      <c r="D69" s="13" t="s">
        <v>30</v>
      </c>
      <c r="E69" s="15"/>
      <c r="F69" s="58"/>
      <c r="G69" s="6"/>
    </row>
    <row r="70" spans="2:7" ht="3" customHeight="1" x14ac:dyDescent="0.2">
      <c r="B70" s="6"/>
      <c r="C70" s="3"/>
      <c r="D70" s="4"/>
      <c r="E70" s="4"/>
      <c r="F70" s="60"/>
      <c r="G70" s="6"/>
    </row>
    <row r="71" spans="2:7" ht="15" x14ac:dyDescent="0.2">
      <c r="F71" s="61"/>
    </row>
    <row r="72" spans="2:7" ht="15" x14ac:dyDescent="0.2">
      <c r="F72" s="61"/>
    </row>
    <row r="73" spans="2:7" ht="3" customHeight="1" x14ac:dyDescent="0.2">
      <c r="B73" s="6"/>
      <c r="C73" s="3"/>
      <c r="D73" s="4"/>
      <c r="E73" s="5"/>
      <c r="F73" s="60"/>
      <c r="G73" s="6"/>
    </row>
    <row r="74" spans="2:7" ht="15" x14ac:dyDescent="0.2">
      <c r="B74" s="6"/>
      <c r="C74"/>
      <c r="D74" s="7" t="s">
        <v>18</v>
      </c>
      <c r="F74" s="62">
        <f>AssessmentDate</f>
        <v>43089</v>
      </c>
      <c r="G74" s="6"/>
    </row>
    <row r="75" spans="2:7" ht="3" customHeight="1" x14ac:dyDescent="0.2">
      <c r="B75" s="6"/>
      <c r="C75" s="3"/>
      <c r="D75" s="4"/>
      <c r="E75" s="5">
        <v>5</v>
      </c>
      <c r="F75" s="60"/>
      <c r="G75" s="6"/>
    </row>
    <row r="76" spans="2:7" ht="99.95" customHeight="1" x14ac:dyDescent="0.2">
      <c r="B76" s="6"/>
      <c r="C76" s="12">
        <v>6</v>
      </c>
      <c r="D76" s="13" t="s">
        <v>19</v>
      </c>
      <c r="E76" s="21"/>
      <c r="F76" s="22" t="str">
        <f>BD!C54</f>
        <v>Reserved</v>
      </c>
      <c r="G76" s="6"/>
    </row>
    <row r="77" spans="2:7" ht="65.099999999999994" customHeight="1" x14ac:dyDescent="0.2">
      <c r="B77" s="6"/>
      <c r="C77" s="14"/>
      <c r="D77" s="39" t="s">
        <v>20</v>
      </c>
      <c r="E77" s="15"/>
      <c r="F77" s="57" t="s">
        <v>21</v>
      </c>
      <c r="G77" s="6"/>
    </row>
    <row r="78" spans="2:7" ht="65.099999999999994" customHeight="1" x14ac:dyDescent="0.2">
      <c r="B78" s="6"/>
      <c r="C78" s="14"/>
      <c r="D78" s="10" t="s">
        <v>22</v>
      </c>
      <c r="E78" s="15"/>
      <c r="F78" s="57" t="s">
        <v>23</v>
      </c>
      <c r="G78" s="6"/>
    </row>
    <row r="79" spans="2:7" ht="80.099999999999994" customHeight="1" x14ac:dyDescent="0.2">
      <c r="B79" s="6"/>
      <c r="C79" s="14"/>
      <c r="D79" s="10" t="s">
        <v>24</v>
      </c>
      <c r="E79" s="15"/>
      <c r="F79" s="57" t="s">
        <v>25</v>
      </c>
      <c r="G79" s="6"/>
    </row>
    <row r="80" spans="2:7" ht="39.950000000000003" customHeight="1" x14ac:dyDescent="0.2">
      <c r="B80" s="6"/>
      <c r="C80" s="14"/>
      <c r="D80" s="13" t="s">
        <v>26</v>
      </c>
      <c r="E80" s="15"/>
      <c r="F80" s="57" t="s">
        <v>27</v>
      </c>
      <c r="G80" s="6"/>
    </row>
    <row r="81" spans="2:7" ht="20.100000000000001" customHeight="1" x14ac:dyDescent="0.2">
      <c r="B81" s="6"/>
      <c r="C81" s="14"/>
      <c r="D81" s="13" t="s">
        <v>28</v>
      </c>
      <c r="E81" s="15"/>
      <c r="F81" s="58"/>
      <c r="G81" s="6"/>
    </row>
    <row r="82" spans="2:7" ht="20.100000000000001" customHeight="1" x14ac:dyDescent="0.2">
      <c r="B82" s="6"/>
      <c r="C82" s="14"/>
      <c r="D82" s="13" t="s">
        <v>29</v>
      </c>
      <c r="E82" s="15"/>
      <c r="F82" s="59"/>
      <c r="G82" s="6"/>
    </row>
    <row r="83" spans="2:7" ht="20.100000000000001" customHeight="1" x14ac:dyDescent="0.2">
      <c r="B83" s="6"/>
      <c r="C83" s="14"/>
      <c r="D83" s="13" t="s">
        <v>30</v>
      </c>
      <c r="E83" s="15"/>
      <c r="F83" s="58"/>
      <c r="G83" s="6"/>
    </row>
    <row r="84" spans="2:7" ht="3" customHeight="1" x14ac:dyDescent="0.2">
      <c r="B84" s="6"/>
      <c r="C84" s="3"/>
      <c r="D84" s="4"/>
      <c r="E84" s="4"/>
      <c r="F84" s="60"/>
      <c r="G84" s="6"/>
    </row>
    <row r="85" spans="2:7" ht="15" x14ac:dyDescent="0.2">
      <c r="F85" s="61"/>
    </row>
    <row r="86" spans="2:7" ht="15" x14ac:dyDescent="0.2">
      <c r="F86" s="61"/>
    </row>
    <row r="87" spans="2:7" ht="3" customHeight="1" x14ac:dyDescent="0.2">
      <c r="B87" s="6"/>
      <c r="C87" s="3"/>
      <c r="D87" s="4"/>
      <c r="E87" s="5"/>
      <c r="F87" s="60"/>
      <c r="G87" s="6"/>
    </row>
    <row r="88" spans="2:7" ht="15" x14ac:dyDescent="0.2">
      <c r="B88" s="6"/>
      <c r="C88"/>
      <c r="D88" s="7" t="s">
        <v>18</v>
      </c>
      <c r="F88" s="62">
        <f>AssessmentDate</f>
        <v>43089</v>
      </c>
      <c r="G88" s="6"/>
    </row>
    <row r="89" spans="2:7" ht="3" customHeight="1" x14ac:dyDescent="0.2">
      <c r="B89" s="6"/>
      <c r="C89" s="3"/>
      <c r="D89" s="4"/>
      <c r="E89" s="5"/>
      <c r="F89" s="60"/>
      <c r="G89" s="6"/>
    </row>
    <row r="90" spans="2:7" ht="99.95" customHeight="1" x14ac:dyDescent="0.2">
      <c r="B90" s="6"/>
      <c r="C90" s="12">
        <v>7</v>
      </c>
      <c r="D90" s="13" t="s">
        <v>19</v>
      </c>
      <c r="E90" s="21"/>
      <c r="F90" s="22" t="str">
        <f>BD!C55</f>
        <v>Reserved</v>
      </c>
      <c r="G90" s="6"/>
    </row>
    <row r="91" spans="2:7" ht="65.099999999999994" customHeight="1" x14ac:dyDescent="0.2">
      <c r="B91" s="6"/>
      <c r="C91" s="14"/>
      <c r="D91" s="39" t="s">
        <v>20</v>
      </c>
      <c r="E91" s="15"/>
      <c r="F91" s="57" t="s">
        <v>21</v>
      </c>
      <c r="G91" s="6"/>
    </row>
    <row r="92" spans="2:7" ht="65.099999999999994" customHeight="1" x14ac:dyDescent="0.2">
      <c r="B92" s="6"/>
      <c r="C92" s="14"/>
      <c r="D92" s="10" t="s">
        <v>22</v>
      </c>
      <c r="E92" s="15"/>
      <c r="F92" s="57" t="s">
        <v>23</v>
      </c>
      <c r="G92" s="6"/>
    </row>
    <row r="93" spans="2:7" ht="80.099999999999994" customHeight="1" x14ac:dyDescent="0.2">
      <c r="B93" s="6"/>
      <c r="C93" s="14"/>
      <c r="D93" s="10" t="s">
        <v>24</v>
      </c>
      <c r="E93" s="15"/>
      <c r="F93" s="57" t="s">
        <v>25</v>
      </c>
      <c r="G93" s="6"/>
    </row>
    <row r="94" spans="2:7" ht="39.950000000000003" customHeight="1" x14ac:dyDescent="0.2">
      <c r="B94" s="6"/>
      <c r="C94" s="14"/>
      <c r="D94" s="13" t="s">
        <v>26</v>
      </c>
      <c r="E94" s="15"/>
      <c r="F94" s="57" t="s">
        <v>27</v>
      </c>
      <c r="G94" s="6"/>
    </row>
    <row r="95" spans="2:7" ht="20.100000000000001" customHeight="1" x14ac:dyDescent="0.2">
      <c r="B95" s="6"/>
      <c r="C95" s="14"/>
      <c r="D95" s="13" t="s">
        <v>28</v>
      </c>
      <c r="E95" s="15"/>
      <c r="F95" s="58"/>
      <c r="G95" s="6"/>
    </row>
    <row r="96" spans="2:7" ht="20.100000000000001" customHeight="1" x14ac:dyDescent="0.2">
      <c r="B96" s="6"/>
      <c r="C96" s="14"/>
      <c r="D96" s="13" t="s">
        <v>29</v>
      </c>
      <c r="E96" s="15"/>
      <c r="F96" s="59"/>
      <c r="G96" s="6"/>
    </row>
    <row r="97" spans="2:7" ht="20.100000000000001" customHeight="1" x14ac:dyDescent="0.2">
      <c r="B97" s="6"/>
      <c r="C97" s="14"/>
      <c r="D97" s="13" t="s">
        <v>30</v>
      </c>
      <c r="E97" s="15"/>
      <c r="F97" s="58"/>
      <c r="G97" s="6"/>
    </row>
    <row r="98" spans="2:7" ht="3" customHeight="1" x14ac:dyDescent="0.2">
      <c r="B98" s="6"/>
      <c r="C98" s="3"/>
      <c r="D98" s="4"/>
      <c r="E98" s="4"/>
      <c r="F98" s="60"/>
      <c r="G98" s="6"/>
    </row>
    <row r="99" spans="2:7" ht="15" x14ac:dyDescent="0.2">
      <c r="F99" s="61"/>
    </row>
    <row r="100" spans="2:7" ht="15" x14ac:dyDescent="0.2">
      <c r="F100" s="61"/>
    </row>
    <row r="101" spans="2:7" ht="3" customHeight="1" x14ac:dyDescent="0.2">
      <c r="B101" s="6"/>
      <c r="C101" s="3"/>
      <c r="D101" s="4"/>
      <c r="E101" s="5"/>
      <c r="F101" s="60"/>
      <c r="G101" s="6"/>
    </row>
    <row r="102" spans="2:7" ht="15" x14ac:dyDescent="0.2">
      <c r="B102" s="6"/>
      <c r="C102"/>
      <c r="D102" s="7" t="s">
        <v>18</v>
      </c>
      <c r="F102" s="62">
        <f>AssessmentDate</f>
        <v>43089</v>
      </c>
      <c r="G102" s="6"/>
    </row>
    <row r="103" spans="2:7" ht="3" customHeight="1" x14ac:dyDescent="0.2">
      <c r="B103" s="6"/>
      <c r="C103" s="3"/>
      <c r="D103" s="4"/>
      <c r="E103" s="5"/>
      <c r="F103" s="60"/>
      <c r="G103" s="6"/>
    </row>
    <row r="104" spans="2:7" ht="99.95" customHeight="1" x14ac:dyDescent="0.2">
      <c r="B104" s="6"/>
      <c r="C104" s="12">
        <v>8</v>
      </c>
      <c r="D104" s="13" t="s">
        <v>19</v>
      </c>
      <c r="E104" s="21"/>
      <c r="F104" s="22" t="str">
        <f>BD!C56</f>
        <v>Reserved</v>
      </c>
      <c r="G104" s="6"/>
    </row>
    <row r="105" spans="2:7" ht="65.099999999999994" customHeight="1" x14ac:dyDescent="0.2">
      <c r="B105" s="6"/>
      <c r="C105" s="14"/>
      <c r="D105" s="39" t="s">
        <v>20</v>
      </c>
      <c r="E105" s="15"/>
      <c r="F105" s="57" t="s">
        <v>21</v>
      </c>
      <c r="G105" s="6"/>
    </row>
    <row r="106" spans="2:7" ht="65.099999999999994" customHeight="1" x14ac:dyDescent="0.2">
      <c r="B106" s="6"/>
      <c r="C106" s="14"/>
      <c r="D106" s="10" t="s">
        <v>22</v>
      </c>
      <c r="E106" s="15"/>
      <c r="F106" s="57" t="s">
        <v>23</v>
      </c>
      <c r="G106" s="6"/>
    </row>
    <row r="107" spans="2:7" ht="80.099999999999994" customHeight="1" x14ac:dyDescent="0.2">
      <c r="B107" s="6"/>
      <c r="C107" s="14"/>
      <c r="D107" s="10" t="s">
        <v>24</v>
      </c>
      <c r="E107" s="15"/>
      <c r="F107" s="57" t="s">
        <v>25</v>
      </c>
      <c r="G107" s="6"/>
    </row>
    <row r="108" spans="2:7" ht="39.950000000000003" customHeight="1" x14ac:dyDescent="0.2">
      <c r="B108" s="6"/>
      <c r="C108" s="14"/>
      <c r="D108" s="13" t="s">
        <v>26</v>
      </c>
      <c r="E108" s="15"/>
      <c r="F108" s="57" t="s">
        <v>27</v>
      </c>
      <c r="G108" s="6"/>
    </row>
    <row r="109" spans="2:7" ht="20.100000000000001" customHeight="1" x14ac:dyDescent="0.2">
      <c r="B109" s="6"/>
      <c r="C109" s="14"/>
      <c r="D109" s="13" t="s">
        <v>28</v>
      </c>
      <c r="E109" s="15"/>
      <c r="F109" s="58"/>
      <c r="G109" s="6"/>
    </row>
    <row r="110" spans="2:7" ht="20.100000000000001" customHeight="1" x14ac:dyDescent="0.2">
      <c r="B110" s="6"/>
      <c r="C110" s="14"/>
      <c r="D110" s="13" t="s">
        <v>29</v>
      </c>
      <c r="E110" s="15"/>
      <c r="F110" s="59"/>
      <c r="G110" s="6"/>
    </row>
    <row r="111" spans="2:7" ht="20.100000000000001" customHeight="1" x14ac:dyDescent="0.2">
      <c r="B111" s="6"/>
      <c r="C111" s="14"/>
      <c r="D111" s="13" t="s">
        <v>30</v>
      </c>
      <c r="E111" s="15"/>
      <c r="F111" s="58"/>
      <c r="G111" s="6"/>
    </row>
    <row r="112" spans="2:7" ht="3" customHeight="1" x14ac:dyDescent="0.2">
      <c r="B112" s="6"/>
      <c r="C112" s="3"/>
      <c r="D112" s="4"/>
      <c r="E112" s="4"/>
      <c r="F112" s="60"/>
      <c r="G112" s="6"/>
    </row>
    <row r="113" spans="2:7" ht="15" x14ac:dyDescent="0.2">
      <c r="F113" s="61"/>
    </row>
    <row r="114" spans="2:7" ht="15" x14ac:dyDescent="0.2">
      <c r="F114" s="61"/>
    </row>
    <row r="115" spans="2:7" ht="3" customHeight="1" x14ac:dyDescent="0.2">
      <c r="B115" s="6"/>
      <c r="C115" s="3"/>
      <c r="D115" s="4"/>
      <c r="E115" s="5"/>
      <c r="F115" s="60"/>
      <c r="G115" s="6"/>
    </row>
    <row r="116" spans="2:7" ht="15" x14ac:dyDescent="0.2">
      <c r="B116" s="6"/>
      <c r="C116"/>
      <c r="D116" s="7" t="s">
        <v>18</v>
      </c>
      <c r="F116" s="62">
        <f>AssessmentDate</f>
        <v>43089</v>
      </c>
      <c r="G116" s="6"/>
    </row>
    <row r="117" spans="2:7" ht="3" customHeight="1" x14ac:dyDescent="0.2">
      <c r="B117" s="6"/>
      <c r="C117" s="3"/>
      <c r="D117" s="4"/>
      <c r="E117" s="5"/>
      <c r="F117" s="60"/>
      <c r="G117" s="6"/>
    </row>
    <row r="118" spans="2:7" ht="99.95" customHeight="1" x14ac:dyDescent="0.2">
      <c r="B118" s="6"/>
      <c r="C118" s="12">
        <v>9</v>
      </c>
      <c r="D118" s="13" t="s">
        <v>19</v>
      </c>
      <c r="E118" s="21"/>
      <c r="F118" s="22" t="str">
        <f>BD!C57</f>
        <v>Reserved</v>
      </c>
      <c r="G118" s="6"/>
    </row>
    <row r="119" spans="2:7" ht="65.099999999999994" customHeight="1" x14ac:dyDescent="0.2">
      <c r="B119" s="6"/>
      <c r="C119" s="14"/>
      <c r="D119" s="39" t="s">
        <v>20</v>
      </c>
      <c r="E119" s="15"/>
      <c r="F119" s="57" t="s">
        <v>21</v>
      </c>
      <c r="G119" s="6"/>
    </row>
    <row r="120" spans="2:7" ht="65.099999999999994" customHeight="1" x14ac:dyDescent="0.2">
      <c r="B120" s="6"/>
      <c r="C120" s="14"/>
      <c r="D120" s="10" t="s">
        <v>22</v>
      </c>
      <c r="E120" s="15"/>
      <c r="F120" s="57" t="s">
        <v>23</v>
      </c>
      <c r="G120" s="6"/>
    </row>
    <row r="121" spans="2:7" ht="80.099999999999994" customHeight="1" x14ac:dyDescent="0.2">
      <c r="B121" s="6"/>
      <c r="C121" s="14"/>
      <c r="D121" s="10" t="s">
        <v>24</v>
      </c>
      <c r="E121" s="15"/>
      <c r="F121" s="57" t="s">
        <v>25</v>
      </c>
      <c r="G121" s="6"/>
    </row>
    <row r="122" spans="2:7" ht="39.950000000000003" customHeight="1" x14ac:dyDescent="0.2">
      <c r="B122" s="6"/>
      <c r="C122" s="14"/>
      <c r="D122" s="13" t="s">
        <v>26</v>
      </c>
      <c r="E122" s="15"/>
      <c r="F122" s="57" t="s">
        <v>27</v>
      </c>
      <c r="G122" s="6"/>
    </row>
    <row r="123" spans="2:7" ht="20.100000000000001" customHeight="1" x14ac:dyDescent="0.2">
      <c r="B123" s="6"/>
      <c r="C123" s="14"/>
      <c r="D123" s="13" t="s">
        <v>28</v>
      </c>
      <c r="E123" s="15"/>
      <c r="F123" s="58"/>
      <c r="G123" s="6"/>
    </row>
    <row r="124" spans="2:7" ht="20.100000000000001" customHeight="1" x14ac:dyDescent="0.2">
      <c r="B124" s="6"/>
      <c r="C124" s="14"/>
      <c r="D124" s="13" t="s">
        <v>29</v>
      </c>
      <c r="E124" s="15"/>
      <c r="F124" s="59"/>
      <c r="G124" s="6"/>
    </row>
    <row r="125" spans="2:7" ht="20.100000000000001" customHeight="1" x14ac:dyDescent="0.2">
      <c r="B125" s="6"/>
      <c r="C125" s="14"/>
      <c r="D125" s="13" t="s">
        <v>30</v>
      </c>
      <c r="E125" s="15"/>
      <c r="F125" s="58"/>
      <c r="G125" s="6"/>
    </row>
    <row r="126" spans="2:7" ht="3" customHeight="1" x14ac:dyDescent="0.2">
      <c r="B126" s="6"/>
      <c r="C126" s="3"/>
      <c r="D126" s="4"/>
      <c r="E126" s="4"/>
      <c r="F126" s="60"/>
      <c r="G126" s="6"/>
    </row>
    <row r="127" spans="2:7" ht="15" x14ac:dyDescent="0.2">
      <c r="F127" s="61"/>
    </row>
    <row r="128" spans="2:7" ht="15" x14ac:dyDescent="0.2">
      <c r="F128" s="61"/>
    </row>
    <row r="129" spans="2:7" ht="3" customHeight="1" x14ac:dyDescent="0.2">
      <c r="B129" s="6"/>
      <c r="C129" s="3"/>
      <c r="D129" s="4"/>
      <c r="E129" s="5"/>
      <c r="F129" s="60"/>
      <c r="G129" s="6"/>
    </row>
    <row r="130" spans="2:7" ht="15" x14ac:dyDescent="0.2">
      <c r="B130" s="6"/>
      <c r="C130"/>
      <c r="D130" s="7" t="s">
        <v>18</v>
      </c>
      <c r="F130" s="62">
        <f>AssessmentDate</f>
        <v>43089</v>
      </c>
      <c r="G130" s="6"/>
    </row>
    <row r="131" spans="2:7" ht="3" customHeight="1" x14ac:dyDescent="0.2">
      <c r="B131" s="6"/>
      <c r="C131" s="3"/>
      <c r="D131" s="4"/>
      <c r="E131" s="5"/>
      <c r="F131" s="60"/>
      <c r="G131" s="6"/>
    </row>
    <row r="132" spans="2:7" ht="99.95" customHeight="1" x14ac:dyDescent="0.2">
      <c r="B132" s="6"/>
      <c r="C132" s="12">
        <v>10</v>
      </c>
      <c r="D132" s="13" t="s">
        <v>19</v>
      </c>
      <c r="E132" s="21"/>
      <c r="F132" s="22" t="str">
        <f>BD!C58</f>
        <v>Reserved</v>
      </c>
      <c r="G132" s="6"/>
    </row>
    <row r="133" spans="2:7" ht="65.099999999999994" customHeight="1" x14ac:dyDescent="0.2">
      <c r="B133" s="6"/>
      <c r="C133" s="14"/>
      <c r="D133" s="39" t="s">
        <v>20</v>
      </c>
      <c r="E133" s="15"/>
      <c r="F133" s="57" t="s">
        <v>21</v>
      </c>
      <c r="G133" s="6"/>
    </row>
    <row r="134" spans="2:7" ht="65.099999999999994" customHeight="1" x14ac:dyDescent="0.2">
      <c r="B134" s="6"/>
      <c r="C134" s="14"/>
      <c r="D134" s="10" t="s">
        <v>22</v>
      </c>
      <c r="E134" s="15"/>
      <c r="F134" s="57" t="s">
        <v>23</v>
      </c>
      <c r="G134" s="6"/>
    </row>
    <row r="135" spans="2:7" ht="80.099999999999994" customHeight="1" x14ac:dyDescent="0.2">
      <c r="B135" s="6"/>
      <c r="C135" s="14"/>
      <c r="D135" s="10" t="s">
        <v>24</v>
      </c>
      <c r="E135" s="15"/>
      <c r="F135" s="57" t="s">
        <v>25</v>
      </c>
      <c r="G135" s="6"/>
    </row>
    <row r="136" spans="2:7" ht="39.950000000000003" customHeight="1" x14ac:dyDescent="0.2">
      <c r="B136" s="6"/>
      <c r="C136" s="14"/>
      <c r="D136" s="13" t="s">
        <v>26</v>
      </c>
      <c r="E136" s="15"/>
      <c r="F136" s="57" t="s">
        <v>27</v>
      </c>
      <c r="G136" s="6"/>
    </row>
    <row r="137" spans="2:7" ht="20.100000000000001" customHeight="1" x14ac:dyDescent="0.2">
      <c r="B137" s="6"/>
      <c r="C137" s="14"/>
      <c r="D137" s="13" t="s">
        <v>28</v>
      </c>
      <c r="E137" s="15"/>
      <c r="F137" s="58"/>
      <c r="G137" s="6"/>
    </row>
    <row r="138" spans="2:7" ht="20.100000000000001" customHeight="1" x14ac:dyDescent="0.2">
      <c r="B138" s="6"/>
      <c r="C138" s="14"/>
      <c r="D138" s="13" t="s">
        <v>29</v>
      </c>
      <c r="E138" s="15"/>
      <c r="F138" s="59"/>
      <c r="G138" s="6"/>
    </row>
    <row r="139" spans="2:7" ht="20.100000000000001" customHeight="1" x14ac:dyDescent="0.2">
      <c r="B139" s="6"/>
      <c r="C139" s="14"/>
      <c r="D139" s="13" t="s">
        <v>30</v>
      </c>
      <c r="E139" s="15"/>
      <c r="F139" s="58"/>
      <c r="G139" s="6"/>
    </row>
    <row r="140" spans="2:7" ht="3" customHeight="1" x14ac:dyDescent="0.2">
      <c r="B140" s="6"/>
      <c r="C140" s="3"/>
      <c r="D140" s="4"/>
      <c r="E140" s="4"/>
      <c r="F140" s="4"/>
      <c r="G140" s="6"/>
    </row>
    <row r="141" spans="2:7" x14ac:dyDescent="0.2">
      <c r="D141" s="9" t="s">
        <v>31</v>
      </c>
    </row>
    <row r="146" spans="5:5" x14ac:dyDescent="0.2">
      <c r="E146" s="17"/>
    </row>
  </sheetData>
  <sheetProtection password="A5A0" sheet="1" objects="1" scenarios="1"/>
  <phoneticPr fontId="0" type="noConversion"/>
  <conditionalFormatting sqref="E1">
    <cfRule type="cellIs" dxfId="5" priority="1" stopIfTrue="1" operator="between">
      <formula>4</formula>
      <formula>5</formula>
    </cfRule>
    <cfRule type="cellIs" dxfId="4" priority="2" stopIfTrue="1" operator="between">
      <formula>2</formula>
      <formula>3.9999999999</formula>
    </cfRule>
    <cfRule type="cellIs" dxfId="3" priority="3" stopIfTrue="1" operator="between">
      <formula>1</formula>
      <formula>1.9999999999</formula>
    </cfRule>
  </conditionalFormatting>
  <conditionalFormatting sqref="E6 E20 E34 E48 E62 E76 E90 E104 E118 E132">
    <cfRule type="cellIs" dxfId="2" priority="4" stopIfTrue="1" operator="between">
      <formula>4</formula>
      <formula>5</formula>
    </cfRule>
    <cfRule type="cellIs" dxfId="1" priority="5" stopIfTrue="1" operator="between">
      <formula>2</formula>
      <formula>3.9999999999</formula>
    </cfRule>
    <cfRule type="cellIs" dxfId="0" priority="6" stopIfTrue="1" operator="between">
      <formula>0.0000000001</formula>
      <formula>1.9999999999</formula>
    </cfRule>
  </conditionalFormatting>
  <dataValidations count="6">
    <dataValidation type="date" allowBlank="1" showInputMessage="1" showErrorMessage="1" errorTitle="Date Field" error="Input date; example: 15-Jan-06" promptTitle="Input Date (example: 15-Mar-06)" sqref="F125 F111 F123 F13 F11 F27 F25 F41 F39 F55 F53 F69 F67 F83 F81 F97 F95 F109 F139 F137" xr:uid="{00000000-0002-0000-0600-000000000000}">
      <formula1>38718</formula1>
      <formula2>44196</formula2>
    </dataValidation>
    <dataValidation type="decimal" allowBlank="1" showInputMessage="1" showErrorMessage="1" errorTitle="Percent Field (fraction of %)" error="Input as a fraction of percent (.25 = 25%)" promptTitle="Percent Field" sqref="F124 F110 F12 F26 F40 F54 F68 F82 F96 F138" xr:uid="{00000000-0002-0000-0600-000001000000}">
      <formula1>0</formula1>
      <formula2>1</formula2>
    </dataValidation>
    <dataValidation type="textLength" allowBlank="1" showInputMessage="1" showErrorMessage="1" error="Text entry too long to view or print (press Retry, not Cancel)" sqref="F7:F8 F21:F22 F35:F36 F49:F50 F63:F64 F77:F78 F91:F92 F105:F106 F119:F120 F133:F134" xr:uid="{00000000-0002-0000-0600-000002000000}">
      <formula1>0</formula1>
      <formula2>400</formula2>
    </dataValidation>
    <dataValidation type="textLength" allowBlank="1" showInputMessage="1" showErrorMessage="1" error="Text entry too long to view or print (press Retry, not Cancel)" sqref="F10 F24 F38 F52 F66 F80 F94 F108 F122 F136" xr:uid="{00000000-0002-0000-0600-000003000000}">
      <formula1>0</formula1>
      <formula2>240</formula2>
    </dataValidation>
    <dataValidation type="textLength" allowBlank="1" showInputMessage="1" showErrorMessage="1" error="Text entry too long to view or print (press Retry, not Cancel)" sqref="F9 F23 F37 F51 F65 F79 F93 F107 F121 F135" xr:uid="{00000000-0002-0000-0600-000004000000}">
      <formula1>0</formula1>
      <formula2>490</formula2>
    </dataValidation>
    <dataValidation type="decimal" allowBlank="1" showInputMessage="1" showErrorMessage="1" error="Please input a decimal between 1 and 5" sqref="E6 E20 E34 E48 E62 E76 E90 E104 E118 E132" xr:uid="{00000000-0002-0000-0600-000005000000}">
      <formula1>1</formula1>
      <formula2>5</formula2>
    </dataValidation>
  </dataValidations>
  <hyperlinks>
    <hyperlink ref="D141" location="top05" display="Go to top of this worksheet" xr:uid="{00000000-0004-0000-0600-000000000000}"/>
  </hyperlinks>
  <pageMargins left="0.13" right="0.47" top="1" bottom="1" header="0.5" footer="0.5"/>
  <pageSetup orientation="landscape" horizontalDpi="4294967293" verticalDpi="0" r:id="rId1"/>
  <headerFooter alignWithMargins="0">
    <oddHeader>&amp;F</oddHeader>
    <oddFooter>&amp;CCopyright (c) 2005 AfCI Inc. All Rights Reserved&amp;RPage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4:D169"/>
  <sheetViews>
    <sheetView showGridLines="0" showRowColHeaders="0" topLeftCell="D1" workbookViewId="0">
      <selection activeCell="D1" sqref="D1"/>
    </sheetView>
  </sheetViews>
  <sheetFormatPr defaultRowHeight="12.75" x14ac:dyDescent="0.2"/>
  <cols>
    <col min="1" max="1" width="6.7109375" style="72" hidden="1" customWidth="1"/>
    <col min="2" max="2" width="9.140625" style="73" hidden="1" customWidth="1"/>
    <col min="3" max="3" width="100.7109375" style="74" hidden="1" customWidth="1"/>
    <col min="4" max="4" width="9.140625" style="23"/>
  </cols>
  <sheetData>
    <row r="4" spans="1:3" x14ac:dyDescent="0.2">
      <c r="B4" s="73" t="s">
        <v>32</v>
      </c>
      <c r="C4" s="75" t="s">
        <v>33</v>
      </c>
    </row>
    <row r="5" spans="1:3" x14ac:dyDescent="0.2">
      <c r="B5" s="73" t="s">
        <v>34</v>
      </c>
      <c r="C5" s="75" t="s">
        <v>35</v>
      </c>
    </row>
    <row r="6" spans="1:3" x14ac:dyDescent="0.2">
      <c r="B6" s="73" t="s">
        <v>36</v>
      </c>
      <c r="C6" s="75" t="s">
        <v>37</v>
      </c>
    </row>
    <row r="7" spans="1:3" x14ac:dyDescent="0.2">
      <c r="B7" s="73" t="s">
        <v>38</v>
      </c>
      <c r="C7" s="75" t="s">
        <v>39</v>
      </c>
    </row>
    <row r="8" spans="1:3" x14ac:dyDescent="0.2">
      <c r="B8" s="73" t="s">
        <v>40</v>
      </c>
      <c r="C8" s="75" t="s">
        <v>41</v>
      </c>
    </row>
    <row r="9" spans="1:3" ht="50.1" customHeight="1" x14ac:dyDescent="0.2">
      <c r="A9" s="73" t="s">
        <v>42</v>
      </c>
      <c r="B9" s="73">
        <v>1</v>
      </c>
      <c r="C9" s="76" t="s">
        <v>43</v>
      </c>
    </row>
    <row r="10" spans="1:3" ht="50.1" customHeight="1" x14ac:dyDescent="0.2">
      <c r="A10" s="73" t="s">
        <v>42</v>
      </c>
      <c r="B10" s="73">
        <f t="shared" ref="B10:B18" si="0">B9+1</f>
        <v>2</v>
      </c>
      <c r="C10" s="76" t="s">
        <v>44</v>
      </c>
    </row>
    <row r="11" spans="1:3" ht="50.1" customHeight="1" x14ac:dyDescent="0.2">
      <c r="A11" s="73" t="s">
        <v>42</v>
      </c>
      <c r="B11" s="73">
        <f t="shared" si="0"/>
        <v>3</v>
      </c>
      <c r="C11" s="76" t="s">
        <v>45</v>
      </c>
    </row>
    <row r="12" spans="1:3" ht="50.1" customHeight="1" x14ac:dyDescent="0.2">
      <c r="A12" s="73" t="s">
        <v>42</v>
      </c>
      <c r="B12" s="73">
        <f t="shared" si="0"/>
        <v>4</v>
      </c>
      <c r="C12" s="76" t="s">
        <v>46</v>
      </c>
    </row>
    <row r="13" spans="1:3" ht="50.1" customHeight="1" x14ac:dyDescent="0.2">
      <c r="A13" s="73" t="s">
        <v>42</v>
      </c>
      <c r="B13" s="73">
        <f t="shared" si="0"/>
        <v>5</v>
      </c>
      <c r="C13" s="76" t="s">
        <v>47</v>
      </c>
    </row>
    <row r="14" spans="1:3" ht="50.1" customHeight="1" x14ac:dyDescent="0.2">
      <c r="A14" s="73" t="s">
        <v>42</v>
      </c>
      <c r="B14" s="73">
        <f t="shared" si="0"/>
        <v>6</v>
      </c>
      <c r="C14" s="76" t="s">
        <v>48</v>
      </c>
    </row>
    <row r="15" spans="1:3" ht="50.1" customHeight="1" x14ac:dyDescent="0.2">
      <c r="A15" s="73" t="s">
        <v>42</v>
      </c>
      <c r="B15" s="73">
        <f t="shared" si="0"/>
        <v>7</v>
      </c>
      <c r="C15" s="76" t="s">
        <v>48</v>
      </c>
    </row>
    <row r="16" spans="1:3" ht="50.1" customHeight="1" x14ac:dyDescent="0.2">
      <c r="A16" s="73" t="s">
        <v>42</v>
      </c>
      <c r="B16" s="73">
        <f t="shared" si="0"/>
        <v>8</v>
      </c>
      <c r="C16" s="76" t="s">
        <v>48</v>
      </c>
    </row>
    <row r="17" spans="1:3" ht="50.1" customHeight="1" x14ac:dyDescent="0.2">
      <c r="A17" s="73" t="s">
        <v>42</v>
      </c>
      <c r="B17" s="73">
        <f t="shared" si="0"/>
        <v>9</v>
      </c>
      <c r="C17" s="76" t="s">
        <v>48</v>
      </c>
    </row>
    <row r="18" spans="1:3" ht="50.1" customHeight="1" x14ac:dyDescent="0.2">
      <c r="A18" s="73" t="s">
        <v>42</v>
      </c>
      <c r="B18" s="73">
        <f t="shared" si="0"/>
        <v>10</v>
      </c>
      <c r="C18" s="76" t="s">
        <v>48</v>
      </c>
    </row>
    <row r="19" spans="1:3" ht="50.1" customHeight="1" x14ac:dyDescent="0.2">
      <c r="A19" s="73" t="s">
        <v>49</v>
      </c>
      <c r="B19" s="73">
        <v>1</v>
      </c>
      <c r="C19" s="76" t="s">
        <v>50</v>
      </c>
    </row>
    <row r="20" spans="1:3" ht="75" customHeight="1" x14ac:dyDescent="0.2">
      <c r="A20" s="73" t="s">
        <v>49</v>
      </c>
      <c r="B20" s="73">
        <f t="shared" ref="B20:B28" si="1">B19+1</f>
        <v>2</v>
      </c>
      <c r="C20" s="76" t="s">
        <v>51</v>
      </c>
    </row>
    <row r="21" spans="1:3" ht="50.1" customHeight="1" x14ac:dyDescent="0.2">
      <c r="A21" s="73" t="s">
        <v>49</v>
      </c>
      <c r="B21" s="73">
        <f t="shared" si="1"/>
        <v>3</v>
      </c>
      <c r="C21" s="76" t="s">
        <v>52</v>
      </c>
    </row>
    <row r="22" spans="1:3" ht="77.25" customHeight="1" x14ac:dyDescent="0.2">
      <c r="A22" s="73" t="s">
        <v>49</v>
      </c>
      <c r="B22" s="73">
        <f t="shared" si="1"/>
        <v>4</v>
      </c>
      <c r="C22" s="76" t="s">
        <v>53</v>
      </c>
    </row>
    <row r="23" spans="1:3" ht="50.1" customHeight="1" x14ac:dyDescent="0.2">
      <c r="A23" s="73" t="s">
        <v>49</v>
      </c>
      <c r="B23" s="73">
        <f t="shared" si="1"/>
        <v>5</v>
      </c>
      <c r="C23" s="76" t="s">
        <v>54</v>
      </c>
    </row>
    <row r="24" spans="1:3" ht="50.1" customHeight="1" x14ac:dyDescent="0.2">
      <c r="A24" s="73" t="s">
        <v>49</v>
      </c>
      <c r="B24" s="73">
        <f t="shared" si="1"/>
        <v>6</v>
      </c>
      <c r="C24" s="76" t="s">
        <v>55</v>
      </c>
    </row>
    <row r="25" spans="1:3" ht="50.1" customHeight="1" x14ac:dyDescent="0.2">
      <c r="A25" s="73" t="s">
        <v>49</v>
      </c>
      <c r="B25" s="73">
        <f t="shared" si="1"/>
        <v>7</v>
      </c>
      <c r="C25" s="76" t="s">
        <v>48</v>
      </c>
    </row>
    <row r="26" spans="1:3" ht="50.1" customHeight="1" x14ac:dyDescent="0.2">
      <c r="A26" s="73" t="s">
        <v>49</v>
      </c>
      <c r="B26" s="73">
        <f t="shared" si="1"/>
        <v>8</v>
      </c>
      <c r="C26" s="76" t="s">
        <v>48</v>
      </c>
    </row>
    <row r="27" spans="1:3" ht="50.1" customHeight="1" x14ac:dyDescent="0.2">
      <c r="A27" s="73" t="s">
        <v>49</v>
      </c>
      <c r="B27" s="73">
        <f t="shared" si="1"/>
        <v>9</v>
      </c>
      <c r="C27" s="76" t="s">
        <v>48</v>
      </c>
    </row>
    <row r="28" spans="1:3" ht="50.1" customHeight="1" x14ac:dyDescent="0.2">
      <c r="A28" s="73" t="s">
        <v>49</v>
      </c>
      <c r="B28" s="73">
        <f t="shared" si="1"/>
        <v>10</v>
      </c>
      <c r="C28" s="76" t="s">
        <v>48</v>
      </c>
    </row>
    <row r="29" spans="1:3" ht="50.1" customHeight="1" x14ac:dyDescent="0.2">
      <c r="A29" s="73" t="s">
        <v>56</v>
      </c>
      <c r="B29" s="73">
        <v>1</v>
      </c>
      <c r="C29" s="76" t="s">
        <v>57</v>
      </c>
    </row>
    <row r="30" spans="1:3" ht="50.1" customHeight="1" x14ac:dyDescent="0.2">
      <c r="A30" s="73" t="s">
        <v>56</v>
      </c>
      <c r="B30" s="73">
        <f t="shared" ref="B30:B38" si="2">B29+1</f>
        <v>2</v>
      </c>
      <c r="C30" s="76" t="s">
        <v>58</v>
      </c>
    </row>
    <row r="31" spans="1:3" ht="50.1" customHeight="1" x14ac:dyDescent="0.2">
      <c r="A31" s="73" t="s">
        <v>56</v>
      </c>
      <c r="B31" s="73">
        <f t="shared" si="2"/>
        <v>3</v>
      </c>
      <c r="C31" s="76" t="s">
        <v>59</v>
      </c>
    </row>
    <row r="32" spans="1:3" ht="50.1" customHeight="1" x14ac:dyDescent="0.2">
      <c r="A32" s="73" t="s">
        <v>56</v>
      </c>
      <c r="B32" s="73">
        <f t="shared" si="2"/>
        <v>4</v>
      </c>
      <c r="C32" s="76" t="s">
        <v>48</v>
      </c>
    </row>
    <row r="33" spans="1:3" ht="50.1" customHeight="1" x14ac:dyDescent="0.2">
      <c r="A33" s="73" t="s">
        <v>56</v>
      </c>
      <c r="B33" s="73">
        <f t="shared" si="2"/>
        <v>5</v>
      </c>
      <c r="C33" s="76" t="s">
        <v>48</v>
      </c>
    </row>
    <row r="34" spans="1:3" ht="50.1" customHeight="1" x14ac:dyDescent="0.2">
      <c r="A34" s="73" t="s">
        <v>56</v>
      </c>
      <c r="B34" s="73">
        <f t="shared" si="2"/>
        <v>6</v>
      </c>
      <c r="C34" s="76" t="s">
        <v>48</v>
      </c>
    </row>
    <row r="35" spans="1:3" ht="50.1" customHeight="1" x14ac:dyDescent="0.2">
      <c r="A35" s="73" t="s">
        <v>56</v>
      </c>
      <c r="B35" s="73">
        <f t="shared" si="2"/>
        <v>7</v>
      </c>
      <c r="C35" s="76" t="s">
        <v>48</v>
      </c>
    </row>
    <row r="36" spans="1:3" ht="50.1" customHeight="1" x14ac:dyDescent="0.2">
      <c r="A36" s="73" t="s">
        <v>56</v>
      </c>
      <c r="B36" s="73">
        <f t="shared" si="2"/>
        <v>8</v>
      </c>
      <c r="C36" s="76" t="s">
        <v>48</v>
      </c>
    </row>
    <row r="37" spans="1:3" ht="50.1" customHeight="1" x14ac:dyDescent="0.2">
      <c r="A37" s="73" t="s">
        <v>56</v>
      </c>
      <c r="B37" s="73">
        <f t="shared" si="2"/>
        <v>9</v>
      </c>
      <c r="C37" s="76" t="s">
        <v>48</v>
      </c>
    </row>
    <row r="38" spans="1:3" ht="50.1" customHeight="1" x14ac:dyDescent="0.2">
      <c r="A38" s="73" t="s">
        <v>56</v>
      </c>
      <c r="B38" s="73">
        <f t="shared" si="2"/>
        <v>10</v>
      </c>
      <c r="C38" s="76" t="s">
        <v>48</v>
      </c>
    </row>
    <row r="39" spans="1:3" ht="50.1" customHeight="1" x14ac:dyDescent="0.2">
      <c r="A39" s="73" t="s">
        <v>60</v>
      </c>
      <c r="B39" s="73">
        <v>1</v>
      </c>
      <c r="C39" s="76" t="s">
        <v>61</v>
      </c>
    </row>
    <row r="40" spans="1:3" ht="50.1" customHeight="1" x14ac:dyDescent="0.2">
      <c r="A40" s="73" t="s">
        <v>60</v>
      </c>
      <c r="B40" s="73">
        <f t="shared" ref="B40:B48" si="3">B39+1</f>
        <v>2</v>
      </c>
      <c r="C40" s="76" t="s">
        <v>62</v>
      </c>
    </row>
    <row r="41" spans="1:3" ht="50.1" customHeight="1" x14ac:dyDescent="0.2">
      <c r="A41" s="73" t="s">
        <v>60</v>
      </c>
      <c r="B41" s="73">
        <f t="shared" si="3"/>
        <v>3</v>
      </c>
      <c r="C41" s="76" t="s">
        <v>63</v>
      </c>
    </row>
    <row r="42" spans="1:3" ht="50.1" customHeight="1" x14ac:dyDescent="0.2">
      <c r="A42" s="73" t="s">
        <v>60</v>
      </c>
      <c r="B42" s="73">
        <f t="shared" si="3"/>
        <v>4</v>
      </c>
      <c r="C42" s="76" t="s">
        <v>64</v>
      </c>
    </row>
    <row r="43" spans="1:3" ht="50.1" customHeight="1" x14ac:dyDescent="0.2">
      <c r="A43" s="73" t="s">
        <v>60</v>
      </c>
      <c r="B43" s="73">
        <f t="shared" si="3"/>
        <v>5</v>
      </c>
      <c r="C43" s="76" t="s">
        <v>65</v>
      </c>
    </row>
    <row r="44" spans="1:3" ht="50.1" customHeight="1" x14ac:dyDescent="0.2">
      <c r="A44" s="73" t="s">
        <v>60</v>
      </c>
      <c r="B44" s="73">
        <f t="shared" si="3"/>
        <v>6</v>
      </c>
      <c r="C44" s="76" t="s">
        <v>48</v>
      </c>
    </row>
    <row r="45" spans="1:3" ht="50.1" customHeight="1" x14ac:dyDescent="0.2">
      <c r="A45" s="73" t="s">
        <v>60</v>
      </c>
      <c r="B45" s="73">
        <f t="shared" si="3"/>
        <v>7</v>
      </c>
      <c r="C45" s="76" t="s">
        <v>48</v>
      </c>
    </row>
    <row r="46" spans="1:3" ht="50.1" customHeight="1" x14ac:dyDescent="0.2">
      <c r="A46" s="73" t="s">
        <v>60</v>
      </c>
      <c r="B46" s="73">
        <f t="shared" si="3"/>
        <v>8</v>
      </c>
      <c r="C46" s="76" t="s">
        <v>48</v>
      </c>
    </row>
    <row r="47" spans="1:3" ht="50.1" customHeight="1" x14ac:dyDescent="0.2">
      <c r="A47" s="73" t="s">
        <v>60</v>
      </c>
      <c r="B47" s="73">
        <f t="shared" si="3"/>
        <v>9</v>
      </c>
      <c r="C47" s="76" t="s">
        <v>48</v>
      </c>
    </row>
    <row r="48" spans="1:3" ht="50.1" customHeight="1" x14ac:dyDescent="0.2">
      <c r="A48" s="73" t="s">
        <v>60</v>
      </c>
      <c r="B48" s="73">
        <f t="shared" si="3"/>
        <v>10</v>
      </c>
      <c r="C48" s="76" t="s">
        <v>48</v>
      </c>
    </row>
    <row r="49" spans="1:3" ht="50.1" customHeight="1" x14ac:dyDescent="0.2">
      <c r="A49" s="73" t="s">
        <v>66</v>
      </c>
      <c r="B49" s="73">
        <v>1</v>
      </c>
      <c r="C49" s="76" t="s">
        <v>67</v>
      </c>
    </row>
    <row r="50" spans="1:3" ht="50.1" customHeight="1" x14ac:dyDescent="0.2">
      <c r="A50" s="73" t="s">
        <v>66</v>
      </c>
      <c r="B50" s="73">
        <f t="shared" ref="B50:B58" si="4">B49+1</f>
        <v>2</v>
      </c>
      <c r="C50" s="76" t="s">
        <v>68</v>
      </c>
    </row>
    <row r="51" spans="1:3" ht="50.1" customHeight="1" x14ac:dyDescent="0.2">
      <c r="A51" s="73" t="s">
        <v>66</v>
      </c>
      <c r="B51" s="73">
        <f t="shared" si="4"/>
        <v>3</v>
      </c>
      <c r="C51" s="76" t="s">
        <v>69</v>
      </c>
    </row>
    <row r="52" spans="1:3" ht="50.1" customHeight="1" x14ac:dyDescent="0.2">
      <c r="A52" s="73" t="s">
        <v>66</v>
      </c>
      <c r="B52" s="73">
        <f t="shared" si="4"/>
        <v>4</v>
      </c>
      <c r="C52" s="76" t="s">
        <v>48</v>
      </c>
    </row>
    <row r="53" spans="1:3" ht="50.1" customHeight="1" x14ac:dyDescent="0.2">
      <c r="A53" s="73" t="s">
        <v>66</v>
      </c>
      <c r="B53" s="73">
        <f t="shared" si="4"/>
        <v>5</v>
      </c>
      <c r="C53" s="76" t="s">
        <v>48</v>
      </c>
    </row>
    <row r="54" spans="1:3" ht="50.1" customHeight="1" x14ac:dyDescent="0.2">
      <c r="A54" s="73" t="s">
        <v>66</v>
      </c>
      <c r="B54" s="73">
        <f t="shared" si="4"/>
        <v>6</v>
      </c>
      <c r="C54" s="76" t="s">
        <v>48</v>
      </c>
    </row>
    <row r="55" spans="1:3" ht="50.1" customHeight="1" x14ac:dyDescent="0.2">
      <c r="A55" s="73" t="s">
        <v>66</v>
      </c>
      <c r="B55" s="73">
        <f t="shared" si="4"/>
        <v>7</v>
      </c>
      <c r="C55" s="76" t="s">
        <v>48</v>
      </c>
    </row>
    <row r="56" spans="1:3" ht="50.1" customHeight="1" x14ac:dyDescent="0.2">
      <c r="A56" s="73" t="s">
        <v>66</v>
      </c>
      <c r="B56" s="73">
        <f t="shared" si="4"/>
        <v>8</v>
      </c>
      <c r="C56" s="76" t="s">
        <v>48</v>
      </c>
    </row>
    <row r="57" spans="1:3" ht="50.1" customHeight="1" x14ac:dyDescent="0.2">
      <c r="A57" s="73" t="s">
        <v>66</v>
      </c>
      <c r="B57" s="73">
        <f t="shared" si="4"/>
        <v>9</v>
      </c>
      <c r="C57" s="76" t="s">
        <v>48</v>
      </c>
    </row>
    <row r="58" spans="1:3" ht="50.1" customHeight="1" x14ac:dyDescent="0.2">
      <c r="A58" s="73" t="s">
        <v>66</v>
      </c>
      <c r="B58" s="73">
        <f t="shared" si="4"/>
        <v>10</v>
      </c>
      <c r="C58" s="76" t="s">
        <v>48</v>
      </c>
    </row>
    <row r="59" spans="1:3" ht="50.1" customHeight="1" x14ac:dyDescent="0.2">
      <c r="A59" s="73" t="s">
        <v>70</v>
      </c>
      <c r="B59" s="73">
        <v>1</v>
      </c>
      <c r="C59" s="76" t="s">
        <v>48</v>
      </c>
    </row>
    <row r="60" spans="1:3" ht="50.1" customHeight="1" x14ac:dyDescent="0.2">
      <c r="A60" s="73" t="s">
        <v>70</v>
      </c>
      <c r="B60" s="73">
        <f t="shared" ref="B60:B68" si="5">B59+1</f>
        <v>2</v>
      </c>
      <c r="C60" s="76" t="s">
        <v>48</v>
      </c>
    </row>
    <row r="61" spans="1:3" ht="50.1" customHeight="1" x14ac:dyDescent="0.2">
      <c r="A61" s="73" t="s">
        <v>70</v>
      </c>
      <c r="B61" s="73">
        <f t="shared" si="5"/>
        <v>3</v>
      </c>
      <c r="C61" s="76" t="s">
        <v>48</v>
      </c>
    </row>
    <row r="62" spans="1:3" ht="50.1" customHeight="1" x14ac:dyDescent="0.2">
      <c r="A62" s="73" t="s">
        <v>70</v>
      </c>
      <c r="B62" s="73">
        <f t="shared" si="5"/>
        <v>4</v>
      </c>
      <c r="C62" s="76" t="s">
        <v>48</v>
      </c>
    </row>
    <row r="63" spans="1:3" ht="50.1" customHeight="1" x14ac:dyDescent="0.2">
      <c r="A63" s="73" t="s">
        <v>70</v>
      </c>
      <c r="B63" s="73">
        <f t="shared" si="5"/>
        <v>5</v>
      </c>
      <c r="C63" s="76" t="s">
        <v>48</v>
      </c>
    </row>
    <row r="64" spans="1:3" ht="50.1" customHeight="1" x14ac:dyDescent="0.2">
      <c r="A64" s="73" t="s">
        <v>70</v>
      </c>
      <c r="B64" s="73">
        <f t="shared" si="5"/>
        <v>6</v>
      </c>
      <c r="C64" s="76" t="s">
        <v>48</v>
      </c>
    </row>
    <row r="65" spans="1:3" ht="50.1" customHeight="1" x14ac:dyDescent="0.2">
      <c r="A65" s="73" t="s">
        <v>70</v>
      </c>
      <c r="B65" s="73">
        <f t="shared" si="5"/>
        <v>7</v>
      </c>
      <c r="C65" s="76" t="s">
        <v>48</v>
      </c>
    </row>
    <row r="66" spans="1:3" ht="50.1" customHeight="1" x14ac:dyDescent="0.2">
      <c r="A66" s="73" t="s">
        <v>70</v>
      </c>
      <c r="B66" s="73">
        <f t="shared" si="5"/>
        <v>8</v>
      </c>
      <c r="C66" s="76" t="s">
        <v>48</v>
      </c>
    </row>
    <row r="67" spans="1:3" ht="50.1" customHeight="1" x14ac:dyDescent="0.2">
      <c r="A67" s="73" t="s">
        <v>70</v>
      </c>
      <c r="B67" s="73">
        <f t="shared" si="5"/>
        <v>9</v>
      </c>
      <c r="C67" s="76" t="s">
        <v>48</v>
      </c>
    </row>
    <row r="68" spans="1:3" ht="50.1" customHeight="1" x14ac:dyDescent="0.2">
      <c r="A68" s="73" t="s">
        <v>70</v>
      </c>
      <c r="B68" s="73">
        <f t="shared" si="5"/>
        <v>10</v>
      </c>
      <c r="C68" s="76" t="s">
        <v>48</v>
      </c>
    </row>
    <row r="69" spans="1:3" ht="50.1" customHeight="1" x14ac:dyDescent="0.2">
      <c r="A69" s="73" t="s">
        <v>71</v>
      </c>
      <c r="B69" s="73">
        <v>1</v>
      </c>
      <c r="C69" s="76" t="s">
        <v>48</v>
      </c>
    </row>
    <row r="70" spans="1:3" ht="50.1" customHeight="1" x14ac:dyDescent="0.2">
      <c r="A70" s="73" t="s">
        <v>71</v>
      </c>
      <c r="B70" s="73">
        <f t="shared" ref="B70:B78" si="6">B69+1</f>
        <v>2</v>
      </c>
      <c r="C70" s="76" t="s">
        <v>48</v>
      </c>
    </row>
    <row r="71" spans="1:3" ht="50.1" customHeight="1" x14ac:dyDescent="0.2">
      <c r="A71" s="73" t="s">
        <v>71</v>
      </c>
      <c r="B71" s="73">
        <f t="shared" si="6"/>
        <v>3</v>
      </c>
      <c r="C71" s="76" t="s">
        <v>48</v>
      </c>
    </row>
    <row r="72" spans="1:3" ht="50.1" customHeight="1" x14ac:dyDescent="0.2">
      <c r="A72" s="73" t="s">
        <v>71</v>
      </c>
      <c r="B72" s="73">
        <f t="shared" si="6"/>
        <v>4</v>
      </c>
      <c r="C72" s="76" t="s">
        <v>48</v>
      </c>
    </row>
    <row r="73" spans="1:3" ht="50.1" customHeight="1" x14ac:dyDescent="0.2">
      <c r="A73" s="73" t="s">
        <v>71</v>
      </c>
      <c r="B73" s="73">
        <f t="shared" si="6"/>
        <v>5</v>
      </c>
      <c r="C73" s="76" t="s">
        <v>48</v>
      </c>
    </row>
    <row r="74" spans="1:3" ht="50.1" customHeight="1" x14ac:dyDescent="0.2">
      <c r="A74" s="73" t="s">
        <v>71</v>
      </c>
      <c r="B74" s="73">
        <f t="shared" si="6"/>
        <v>6</v>
      </c>
      <c r="C74" s="76" t="s">
        <v>48</v>
      </c>
    </row>
    <row r="75" spans="1:3" ht="50.1" customHeight="1" x14ac:dyDescent="0.2">
      <c r="A75" s="73" t="s">
        <v>71</v>
      </c>
      <c r="B75" s="73">
        <f t="shared" si="6"/>
        <v>7</v>
      </c>
      <c r="C75" s="76" t="s">
        <v>48</v>
      </c>
    </row>
    <row r="76" spans="1:3" ht="50.1" customHeight="1" x14ac:dyDescent="0.2">
      <c r="A76" s="73" t="s">
        <v>71</v>
      </c>
      <c r="B76" s="73">
        <f t="shared" si="6"/>
        <v>8</v>
      </c>
      <c r="C76" s="76" t="s">
        <v>48</v>
      </c>
    </row>
    <row r="77" spans="1:3" ht="50.1" customHeight="1" x14ac:dyDescent="0.2">
      <c r="A77" s="73" t="s">
        <v>71</v>
      </c>
      <c r="B77" s="73">
        <f t="shared" si="6"/>
        <v>9</v>
      </c>
      <c r="C77" s="76" t="s">
        <v>48</v>
      </c>
    </row>
    <row r="78" spans="1:3" ht="50.1" customHeight="1" x14ac:dyDescent="0.2">
      <c r="A78" s="73" t="s">
        <v>71</v>
      </c>
      <c r="B78" s="73">
        <f t="shared" si="6"/>
        <v>10</v>
      </c>
      <c r="C78" s="76" t="s">
        <v>48</v>
      </c>
    </row>
    <row r="79" spans="1:3" ht="50.1" customHeight="1" x14ac:dyDescent="0.2">
      <c r="A79" s="73" t="s">
        <v>72</v>
      </c>
      <c r="B79" s="73">
        <v>1</v>
      </c>
      <c r="C79" s="76" t="s">
        <v>48</v>
      </c>
    </row>
    <row r="80" spans="1:3" ht="50.1" customHeight="1" x14ac:dyDescent="0.2">
      <c r="A80" s="73" t="s">
        <v>72</v>
      </c>
      <c r="B80" s="73">
        <f t="shared" ref="B80:B88" si="7">B79+1</f>
        <v>2</v>
      </c>
      <c r="C80" s="76" t="s">
        <v>48</v>
      </c>
    </row>
    <row r="81" spans="1:3" ht="50.1" customHeight="1" x14ac:dyDescent="0.2">
      <c r="A81" s="73" t="s">
        <v>72</v>
      </c>
      <c r="B81" s="73">
        <f t="shared" si="7"/>
        <v>3</v>
      </c>
      <c r="C81" s="76" t="s">
        <v>48</v>
      </c>
    </row>
    <row r="82" spans="1:3" ht="50.1" customHeight="1" x14ac:dyDescent="0.2">
      <c r="A82" s="73" t="s">
        <v>72</v>
      </c>
      <c r="B82" s="73">
        <f t="shared" si="7"/>
        <v>4</v>
      </c>
      <c r="C82" s="76" t="s">
        <v>48</v>
      </c>
    </row>
    <row r="83" spans="1:3" ht="50.1" customHeight="1" x14ac:dyDescent="0.2">
      <c r="A83" s="73" t="s">
        <v>72</v>
      </c>
      <c r="B83" s="73">
        <f t="shared" si="7"/>
        <v>5</v>
      </c>
      <c r="C83" s="76" t="s">
        <v>48</v>
      </c>
    </row>
    <row r="84" spans="1:3" ht="50.1" customHeight="1" x14ac:dyDescent="0.2">
      <c r="A84" s="73" t="s">
        <v>72</v>
      </c>
      <c r="B84" s="73">
        <f t="shared" si="7"/>
        <v>6</v>
      </c>
      <c r="C84" s="76" t="s">
        <v>48</v>
      </c>
    </row>
    <row r="85" spans="1:3" ht="50.1" customHeight="1" x14ac:dyDescent="0.2">
      <c r="A85" s="73" t="s">
        <v>72</v>
      </c>
      <c r="B85" s="73">
        <f t="shared" si="7"/>
        <v>7</v>
      </c>
      <c r="C85" s="76" t="s">
        <v>48</v>
      </c>
    </row>
    <row r="86" spans="1:3" ht="50.1" customHeight="1" x14ac:dyDescent="0.2">
      <c r="A86" s="73" t="s">
        <v>72</v>
      </c>
      <c r="B86" s="73">
        <f t="shared" si="7"/>
        <v>8</v>
      </c>
      <c r="C86" s="76" t="s">
        <v>48</v>
      </c>
    </row>
    <row r="87" spans="1:3" ht="50.1" customHeight="1" x14ac:dyDescent="0.2">
      <c r="A87" s="73" t="s">
        <v>72</v>
      </c>
      <c r="B87" s="73">
        <f t="shared" si="7"/>
        <v>9</v>
      </c>
      <c r="C87" s="76" t="s">
        <v>48</v>
      </c>
    </row>
    <row r="88" spans="1:3" ht="50.1" customHeight="1" x14ac:dyDescent="0.2">
      <c r="A88" s="73" t="s">
        <v>72</v>
      </c>
      <c r="B88" s="73">
        <f t="shared" si="7"/>
        <v>10</v>
      </c>
      <c r="C88" s="76" t="s">
        <v>48</v>
      </c>
    </row>
    <row r="89" spans="1:3" ht="50.1" customHeight="1" x14ac:dyDescent="0.2">
      <c r="A89" s="73" t="s">
        <v>73</v>
      </c>
      <c r="B89" s="73">
        <v>1</v>
      </c>
      <c r="C89" s="76" t="s">
        <v>48</v>
      </c>
    </row>
    <row r="90" spans="1:3" ht="50.1" customHeight="1" x14ac:dyDescent="0.2">
      <c r="A90" s="73" t="s">
        <v>73</v>
      </c>
      <c r="B90" s="73">
        <f t="shared" ref="B90:B98" si="8">B89+1</f>
        <v>2</v>
      </c>
      <c r="C90" s="76" t="s">
        <v>48</v>
      </c>
    </row>
    <row r="91" spans="1:3" ht="50.1" customHeight="1" x14ac:dyDescent="0.2">
      <c r="A91" s="73" t="s">
        <v>73</v>
      </c>
      <c r="B91" s="73">
        <f t="shared" si="8"/>
        <v>3</v>
      </c>
      <c r="C91" s="76" t="s">
        <v>48</v>
      </c>
    </row>
    <row r="92" spans="1:3" ht="50.1" customHeight="1" x14ac:dyDescent="0.2">
      <c r="A92" s="73" t="s">
        <v>73</v>
      </c>
      <c r="B92" s="73">
        <f t="shared" si="8"/>
        <v>4</v>
      </c>
      <c r="C92" s="76" t="s">
        <v>48</v>
      </c>
    </row>
    <row r="93" spans="1:3" ht="50.1" customHeight="1" x14ac:dyDescent="0.2">
      <c r="A93" s="73" t="s">
        <v>73</v>
      </c>
      <c r="B93" s="73">
        <f t="shared" si="8"/>
        <v>5</v>
      </c>
      <c r="C93" s="76" t="s">
        <v>48</v>
      </c>
    </row>
    <row r="94" spans="1:3" ht="50.1" customHeight="1" x14ac:dyDescent="0.2">
      <c r="A94" s="73" t="s">
        <v>73</v>
      </c>
      <c r="B94" s="73">
        <f t="shared" si="8"/>
        <v>6</v>
      </c>
      <c r="C94" s="76" t="s">
        <v>48</v>
      </c>
    </row>
    <row r="95" spans="1:3" ht="50.1" customHeight="1" x14ac:dyDescent="0.2">
      <c r="A95" s="73" t="s">
        <v>73</v>
      </c>
      <c r="B95" s="73">
        <f t="shared" si="8"/>
        <v>7</v>
      </c>
      <c r="C95" s="76" t="s">
        <v>48</v>
      </c>
    </row>
    <row r="96" spans="1:3" ht="50.1" customHeight="1" x14ac:dyDescent="0.2">
      <c r="A96" s="73" t="s">
        <v>73</v>
      </c>
      <c r="B96" s="73">
        <f t="shared" si="8"/>
        <v>8</v>
      </c>
      <c r="C96" s="76" t="s">
        <v>48</v>
      </c>
    </row>
    <row r="97" spans="1:3" ht="50.1" customHeight="1" x14ac:dyDescent="0.2">
      <c r="A97" s="73" t="s">
        <v>73</v>
      </c>
      <c r="B97" s="73">
        <f t="shared" si="8"/>
        <v>9</v>
      </c>
      <c r="C97" s="76" t="s">
        <v>48</v>
      </c>
    </row>
    <row r="98" spans="1:3" ht="50.1" customHeight="1" x14ac:dyDescent="0.2">
      <c r="A98" s="73" t="s">
        <v>73</v>
      </c>
      <c r="B98" s="73">
        <f t="shared" si="8"/>
        <v>10</v>
      </c>
      <c r="C98" s="76" t="s">
        <v>48</v>
      </c>
    </row>
    <row r="99" spans="1:3" ht="50.1" customHeight="1" x14ac:dyDescent="0.2">
      <c r="A99" s="73" t="s">
        <v>74</v>
      </c>
      <c r="B99" s="73">
        <v>1</v>
      </c>
      <c r="C99" s="76" t="s">
        <v>48</v>
      </c>
    </row>
    <row r="100" spans="1:3" ht="50.1" customHeight="1" x14ac:dyDescent="0.2">
      <c r="A100" s="73" t="s">
        <v>74</v>
      </c>
      <c r="B100" s="73">
        <f t="shared" ref="B100:B108" si="9">B99+1</f>
        <v>2</v>
      </c>
      <c r="C100" s="76" t="s">
        <v>48</v>
      </c>
    </row>
    <row r="101" spans="1:3" ht="50.1" customHeight="1" x14ac:dyDescent="0.2">
      <c r="A101" s="73" t="s">
        <v>74</v>
      </c>
      <c r="B101" s="73">
        <f t="shared" si="9"/>
        <v>3</v>
      </c>
      <c r="C101" s="76" t="s">
        <v>48</v>
      </c>
    </row>
    <row r="102" spans="1:3" ht="50.1" customHeight="1" x14ac:dyDescent="0.2">
      <c r="A102" s="73" t="s">
        <v>74</v>
      </c>
      <c r="B102" s="73">
        <f t="shared" si="9"/>
        <v>4</v>
      </c>
      <c r="C102" s="76" t="s">
        <v>48</v>
      </c>
    </row>
    <row r="103" spans="1:3" ht="50.1" customHeight="1" x14ac:dyDescent="0.2">
      <c r="A103" s="73" t="s">
        <v>74</v>
      </c>
      <c r="B103" s="73">
        <f t="shared" si="9"/>
        <v>5</v>
      </c>
      <c r="C103" s="76" t="s">
        <v>48</v>
      </c>
    </row>
    <row r="104" spans="1:3" ht="50.1" customHeight="1" x14ac:dyDescent="0.2">
      <c r="A104" s="73" t="s">
        <v>74</v>
      </c>
      <c r="B104" s="73">
        <f t="shared" si="9"/>
        <v>6</v>
      </c>
      <c r="C104" s="76" t="s">
        <v>48</v>
      </c>
    </row>
    <row r="105" spans="1:3" ht="50.1" customHeight="1" x14ac:dyDescent="0.2">
      <c r="A105" s="73" t="s">
        <v>74</v>
      </c>
      <c r="B105" s="73">
        <f t="shared" si="9"/>
        <v>7</v>
      </c>
      <c r="C105" s="76" t="s">
        <v>48</v>
      </c>
    </row>
    <row r="106" spans="1:3" ht="50.1" customHeight="1" x14ac:dyDescent="0.2">
      <c r="A106" s="73" t="s">
        <v>74</v>
      </c>
      <c r="B106" s="73">
        <f t="shared" si="9"/>
        <v>8</v>
      </c>
      <c r="C106" s="76" t="s">
        <v>48</v>
      </c>
    </row>
    <row r="107" spans="1:3" ht="50.1" customHeight="1" x14ac:dyDescent="0.2">
      <c r="A107" s="73" t="s">
        <v>74</v>
      </c>
      <c r="B107" s="73">
        <f t="shared" si="9"/>
        <v>9</v>
      </c>
      <c r="C107" s="76" t="s">
        <v>48</v>
      </c>
    </row>
    <row r="108" spans="1:3" ht="50.1" customHeight="1" x14ac:dyDescent="0.2">
      <c r="A108" s="73" t="s">
        <v>74</v>
      </c>
      <c r="B108" s="73">
        <f t="shared" si="9"/>
        <v>10</v>
      </c>
      <c r="C108" s="76" t="s">
        <v>48</v>
      </c>
    </row>
    <row r="109" spans="1:3" ht="50.1" customHeight="1" x14ac:dyDescent="0.2">
      <c r="A109" s="73" t="s">
        <v>75</v>
      </c>
      <c r="B109" s="73">
        <v>1</v>
      </c>
      <c r="C109" s="76" t="s">
        <v>48</v>
      </c>
    </row>
    <row r="110" spans="1:3" ht="50.1" customHeight="1" x14ac:dyDescent="0.2">
      <c r="A110" s="73" t="s">
        <v>75</v>
      </c>
      <c r="B110" s="73">
        <f t="shared" ref="B110:B118" si="10">B109+1</f>
        <v>2</v>
      </c>
      <c r="C110" s="76" t="s">
        <v>48</v>
      </c>
    </row>
    <row r="111" spans="1:3" ht="50.1" customHeight="1" x14ac:dyDescent="0.2">
      <c r="A111" s="73" t="s">
        <v>75</v>
      </c>
      <c r="B111" s="73">
        <f t="shared" si="10"/>
        <v>3</v>
      </c>
      <c r="C111" s="76" t="s">
        <v>48</v>
      </c>
    </row>
    <row r="112" spans="1:3" ht="50.1" customHeight="1" x14ac:dyDescent="0.2">
      <c r="A112" s="73" t="s">
        <v>75</v>
      </c>
      <c r="B112" s="73">
        <f t="shared" si="10"/>
        <v>4</v>
      </c>
      <c r="C112" s="76" t="s">
        <v>48</v>
      </c>
    </row>
    <row r="113" spans="1:3" ht="50.1" customHeight="1" x14ac:dyDescent="0.2">
      <c r="A113" s="73" t="s">
        <v>75</v>
      </c>
      <c r="B113" s="73">
        <f t="shared" si="10"/>
        <v>5</v>
      </c>
      <c r="C113" s="76" t="s">
        <v>48</v>
      </c>
    </row>
    <row r="114" spans="1:3" ht="50.1" customHeight="1" x14ac:dyDescent="0.2">
      <c r="A114" s="73" t="s">
        <v>75</v>
      </c>
      <c r="B114" s="73">
        <f t="shared" si="10"/>
        <v>6</v>
      </c>
      <c r="C114" s="76" t="s">
        <v>48</v>
      </c>
    </row>
    <row r="115" spans="1:3" ht="50.1" customHeight="1" x14ac:dyDescent="0.2">
      <c r="A115" s="73" t="s">
        <v>75</v>
      </c>
      <c r="B115" s="73">
        <f t="shared" si="10"/>
        <v>7</v>
      </c>
      <c r="C115" s="76" t="s">
        <v>48</v>
      </c>
    </row>
    <row r="116" spans="1:3" ht="50.1" customHeight="1" x14ac:dyDescent="0.2">
      <c r="A116" s="73" t="s">
        <v>75</v>
      </c>
      <c r="B116" s="73">
        <f t="shared" si="10"/>
        <v>8</v>
      </c>
      <c r="C116" s="76" t="s">
        <v>48</v>
      </c>
    </row>
    <row r="117" spans="1:3" ht="50.1" customHeight="1" x14ac:dyDescent="0.2">
      <c r="A117" s="73" t="s">
        <v>75</v>
      </c>
      <c r="B117" s="73">
        <f t="shared" si="10"/>
        <v>9</v>
      </c>
      <c r="C117" s="76" t="s">
        <v>48</v>
      </c>
    </row>
    <row r="118" spans="1:3" ht="50.1" customHeight="1" x14ac:dyDescent="0.2">
      <c r="A118" s="73" t="s">
        <v>75</v>
      </c>
      <c r="B118" s="73">
        <f t="shared" si="10"/>
        <v>10</v>
      </c>
      <c r="C118" s="76" t="s">
        <v>48</v>
      </c>
    </row>
    <row r="119" spans="1:3" ht="50.1" customHeight="1" x14ac:dyDescent="0.2">
      <c r="A119" s="73" t="s">
        <v>76</v>
      </c>
      <c r="B119" s="73">
        <v>1</v>
      </c>
      <c r="C119" s="76" t="s">
        <v>48</v>
      </c>
    </row>
    <row r="120" spans="1:3" ht="50.1" customHeight="1" x14ac:dyDescent="0.2">
      <c r="A120" s="73" t="s">
        <v>76</v>
      </c>
      <c r="B120" s="73">
        <f t="shared" ref="B120:B128" si="11">B119+1</f>
        <v>2</v>
      </c>
      <c r="C120" s="76" t="s">
        <v>48</v>
      </c>
    </row>
    <row r="121" spans="1:3" ht="50.1" customHeight="1" x14ac:dyDescent="0.2">
      <c r="A121" s="73" t="s">
        <v>76</v>
      </c>
      <c r="B121" s="73">
        <f t="shared" si="11"/>
        <v>3</v>
      </c>
      <c r="C121" s="76" t="s">
        <v>48</v>
      </c>
    </row>
    <row r="122" spans="1:3" ht="50.1" customHeight="1" x14ac:dyDescent="0.2">
      <c r="A122" s="73" t="s">
        <v>76</v>
      </c>
      <c r="B122" s="73">
        <f t="shared" si="11"/>
        <v>4</v>
      </c>
      <c r="C122" s="76" t="s">
        <v>48</v>
      </c>
    </row>
    <row r="123" spans="1:3" ht="50.1" customHeight="1" x14ac:dyDescent="0.2">
      <c r="A123" s="73" t="s">
        <v>76</v>
      </c>
      <c r="B123" s="73">
        <f t="shared" si="11"/>
        <v>5</v>
      </c>
      <c r="C123" s="76" t="s">
        <v>48</v>
      </c>
    </row>
    <row r="124" spans="1:3" ht="50.1" customHeight="1" x14ac:dyDescent="0.2">
      <c r="A124" s="73" t="s">
        <v>76</v>
      </c>
      <c r="B124" s="73">
        <f t="shared" si="11"/>
        <v>6</v>
      </c>
      <c r="C124" s="76" t="s">
        <v>48</v>
      </c>
    </row>
    <row r="125" spans="1:3" ht="50.1" customHeight="1" x14ac:dyDescent="0.2">
      <c r="A125" s="73" t="s">
        <v>76</v>
      </c>
      <c r="B125" s="73">
        <f t="shared" si="11"/>
        <v>7</v>
      </c>
      <c r="C125" s="76" t="s">
        <v>48</v>
      </c>
    </row>
    <row r="126" spans="1:3" ht="50.1" customHeight="1" x14ac:dyDescent="0.2">
      <c r="A126" s="73" t="s">
        <v>76</v>
      </c>
      <c r="B126" s="73">
        <f t="shared" si="11"/>
        <v>8</v>
      </c>
      <c r="C126" s="76" t="s">
        <v>48</v>
      </c>
    </row>
    <row r="127" spans="1:3" ht="50.1" customHeight="1" x14ac:dyDescent="0.2">
      <c r="A127" s="73" t="s">
        <v>76</v>
      </c>
      <c r="B127" s="73">
        <f t="shared" si="11"/>
        <v>9</v>
      </c>
      <c r="C127" s="76" t="s">
        <v>48</v>
      </c>
    </row>
    <row r="128" spans="1:3" ht="50.1" customHeight="1" x14ac:dyDescent="0.2">
      <c r="A128" s="73" t="s">
        <v>76</v>
      </c>
      <c r="B128" s="73">
        <f t="shared" si="11"/>
        <v>10</v>
      </c>
      <c r="C128" s="76" t="s">
        <v>48</v>
      </c>
    </row>
    <row r="129" spans="1:3" ht="50.1" customHeight="1" x14ac:dyDescent="0.2">
      <c r="A129" s="73" t="s">
        <v>77</v>
      </c>
      <c r="B129" s="73">
        <v>1</v>
      </c>
      <c r="C129" s="76" t="s">
        <v>48</v>
      </c>
    </row>
    <row r="130" spans="1:3" ht="50.1" customHeight="1" x14ac:dyDescent="0.2">
      <c r="A130" s="73" t="s">
        <v>77</v>
      </c>
      <c r="B130" s="73">
        <f t="shared" ref="B130:B138" si="12">B129+1</f>
        <v>2</v>
      </c>
      <c r="C130" s="76" t="s">
        <v>48</v>
      </c>
    </row>
    <row r="131" spans="1:3" ht="50.1" customHeight="1" x14ac:dyDescent="0.2">
      <c r="A131" s="73" t="s">
        <v>77</v>
      </c>
      <c r="B131" s="73">
        <f t="shared" si="12"/>
        <v>3</v>
      </c>
      <c r="C131" s="76" t="s">
        <v>48</v>
      </c>
    </row>
    <row r="132" spans="1:3" ht="50.1" customHeight="1" x14ac:dyDescent="0.2">
      <c r="A132" s="73" t="s">
        <v>77</v>
      </c>
      <c r="B132" s="73">
        <f t="shared" si="12"/>
        <v>4</v>
      </c>
      <c r="C132" s="76" t="s">
        <v>48</v>
      </c>
    </row>
    <row r="133" spans="1:3" ht="50.1" customHeight="1" x14ac:dyDescent="0.2">
      <c r="A133" s="73" t="s">
        <v>77</v>
      </c>
      <c r="B133" s="73">
        <f t="shared" si="12"/>
        <v>5</v>
      </c>
      <c r="C133" s="76" t="s">
        <v>48</v>
      </c>
    </row>
    <row r="134" spans="1:3" ht="50.1" customHeight="1" x14ac:dyDescent="0.2">
      <c r="A134" s="73" t="s">
        <v>77</v>
      </c>
      <c r="B134" s="73">
        <f t="shared" si="12"/>
        <v>6</v>
      </c>
      <c r="C134" s="76" t="s">
        <v>48</v>
      </c>
    </row>
    <row r="135" spans="1:3" ht="50.1" customHeight="1" x14ac:dyDescent="0.2">
      <c r="A135" s="73" t="s">
        <v>77</v>
      </c>
      <c r="B135" s="73">
        <f t="shared" si="12"/>
        <v>7</v>
      </c>
      <c r="C135" s="76" t="s">
        <v>48</v>
      </c>
    </row>
    <row r="136" spans="1:3" ht="50.1" customHeight="1" x14ac:dyDescent="0.2">
      <c r="A136" s="73" t="s">
        <v>77</v>
      </c>
      <c r="B136" s="73">
        <f t="shared" si="12"/>
        <v>8</v>
      </c>
      <c r="C136" s="76" t="s">
        <v>48</v>
      </c>
    </row>
    <row r="137" spans="1:3" ht="50.1" customHeight="1" x14ac:dyDescent="0.2">
      <c r="A137" s="73" t="s">
        <v>77</v>
      </c>
      <c r="B137" s="73">
        <f t="shared" si="12"/>
        <v>9</v>
      </c>
      <c r="C137" s="76" t="s">
        <v>48</v>
      </c>
    </row>
    <row r="138" spans="1:3" ht="50.1" customHeight="1" x14ac:dyDescent="0.2">
      <c r="A138" s="73" t="s">
        <v>77</v>
      </c>
      <c r="B138" s="73">
        <f t="shared" si="12"/>
        <v>10</v>
      </c>
      <c r="C138" s="76" t="s">
        <v>48</v>
      </c>
    </row>
    <row r="139" spans="1:3" ht="50.1" customHeight="1" x14ac:dyDescent="0.2">
      <c r="A139" s="73" t="s">
        <v>78</v>
      </c>
      <c r="B139" s="73">
        <v>1</v>
      </c>
      <c r="C139" s="76" t="s">
        <v>48</v>
      </c>
    </row>
    <row r="140" spans="1:3" ht="50.1" customHeight="1" x14ac:dyDescent="0.2">
      <c r="A140" s="73" t="s">
        <v>78</v>
      </c>
      <c r="B140" s="73">
        <f t="shared" ref="B140:B148" si="13">B139+1</f>
        <v>2</v>
      </c>
      <c r="C140" s="76" t="s">
        <v>48</v>
      </c>
    </row>
    <row r="141" spans="1:3" ht="50.1" customHeight="1" x14ac:dyDescent="0.2">
      <c r="A141" s="73" t="s">
        <v>78</v>
      </c>
      <c r="B141" s="73">
        <f t="shared" si="13"/>
        <v>3</v>
      </c>
      <c r="C141" s="76" t="s">
        <v>48</v>
      </c>
    </row>
    <row r="142" spans="1:3" ht="50.1" customHeight="1" x14ac:dyDescent="0.2">
      <c r="A142" s="73" t="s">
        <v>78</v>
      </c>
      <c r="B142" s="73">
        <f t="shared" si="13"/>
        <v>4</v>
      </c>
      <c r="C142" s="76" t="s">
        <v>48</v>
      </c>
    </row>
    <row r="143" spans="1:3" ht="50.1" customHeight="1" x14ac:dyDescent="0.2">
      <c r="A143" s="73" t="s">
        <v>78</v>
      </c>
      <c r="B143" s="73">
        <f t="shared" si="13"/>
        <v>5</v>
      </c>
      <c r="C143" s="76" t="s">
        <v>48</v>
      </c>
    </row>
    <row r="144" spans="1:3" ht="50.1" customHeight="1" x14ac:dyDescent="0.2">
      <c r="A144" s="73" t="s">
        <v>78</v>
      </c>
      <c r="B144" s="73">
        <f t="shared" si="13"/>
        <v>6</v>
      </c>
      <c r="C144" s="76" t="s">
        <v>48</v>
      </c>
    </row>
    <row r="145" spans="1:3" ht="50.1" customHeight="1" x14ac:dyDescent="0.2">
      <c r="A145" s="73" t="s">
        <v>78</v>
      </c>
      <c r="B145" s="73">
        <f t="shared" si="13"/>
        <v>7</v>
      </c>
      <c r="C145" s="76" t="s">
        <v>48</v>
      </c>
    </row>
    <row r="146" spans="1:3" ht="50.1" customHeight="1" x14ac:dyDescent="0.2">
      <c r="A146" s="73" t="s">
        <v>78</v>
      </c>
      <c r="B146" s="73">
        <f t="shared" si="13"/>
        <v>8</v>
      </c>
      <c r="C146" s="76" t="s">
        <v>48</v>
      </c>
    </row>
    <row r="147" spans="1:3" ht="50.1" customHeight="1" x14ac:dyDescent="0.2">
      <c r="A147" s="73" t="s">
        <v>78</v>
      </c>
      <c r="B147" s="73">
        <f t="shared" si="13"/>
        <v>9</v>
      </c>
      <c r="C147" s="76" t="s">
        <v>48</v>
      </c>
    </row>
    <row r="148" spans="1:3" ht="50.1" customHeight="1" x14ac:dyDescent="0.2">
      <c r="A148" s="73" t="s">
        <v>78</v>
      </c>
      <c r="B148" s="73">
        <f t="shared" si="13"/>
        <v>10</v>
      </c>
      <c r="C148" s="76" t="s">
        <v>48</v>
      </c>
    </row>
    <row r="149" spans="1:3" ht="50.1" customHeight="1" x14ac:dyDescent="0.2">
      <c r="A149" s="73" t="s">
        <v>79</v>
      </c>
      <c r="B149" s="73">
        <v>1</v>
      </c>
      <c r="C149" s="76" t="s">
        <v>48</v>
      </c>
    </row>
    <row r="150" spans="1:3" ht="50.1" customHeight="1" x14ac:dyDescent="0.2">
      <c r="A150" s="73" t="s">
        <v>79</v>
      </c>
      <c r="B150" s="73">
        <f t="shared" ref="B150:B158" si="14">B149+1</f>
        <v>2</v>
      </c>
      <c r="C150" s="76" t="s">
        <v>48</v>
      </c>
    </row>
    <row r="151" spans="1:3" ht="50.1" customHeight="1" x14ac:dyDescent="0.2">
      <c r="A151" s="73" t="s">
        <v>79</v>
      </c>
      <c r="B151" s="73">
        <f t="shared" si="14"/>
        <v>3</v>
      </c>
      <c r="C151" s="76" t="s">
        <v>48</v>
      </c>
    </row>
    <row r="152" spans="1:3" ht="50.1" customHeight="1" x14ac:dyDescent="0.2">
      <c r="A152" s="73" t="s">
        <v>79</v>
      </c>
      <c r="B152" s="73">
        <f t="shared" si="14"/>
        <v>4</v>
      </c>
      <c r="C152" s="76" t="s">
        <v>48</v>
      </c>
    </row>
    <row r="153" spans="1:3" ht="50.1" customHeight="1" x14ac:dyDescent="0.2">
      <c r="A153" s="73" t="s">
        <v>79</v>
      </c>
      <c r="B153" s="73">
        <f t="shared" si="14"/>
        <v>5</v>
      </c>
      <c r="C153" s="76" t="s">
        <v>48</v>
      </c>
    </row>
    <row r="154" spans="1:3" ht="50.1" customHeight="1" x14ac:dyDescent="0.2">
      <c r="A154" s="73" t="s">
        <v>79</v>
      </c>
      <c r="B154" s="73">
        <f t="shared" si="14"/>
        <v>6</v>
      </c>
      <c r="C154" s="76" t="s">
        <v>48</v>
      </c>
    </row>
    <row r="155" spans="1:3" ht="50.1" customHeight="1" x14ac:dyDescent="0.2">
      <c r="A155" s="73" t="s">
        <v>79</v>
      </c>
      <c r="B155" s="73">
        <f t="shared" si="14"/>
        <v>7</v>
      </c>
      <c r="C155" s="76" t="s">
        <v>48</v>
      </c>
    </row>
    <row r="156" spans="1:3" ht="50.1" customHeight="1" x14ac:dyDescent="0.2">
      <c r="A156" s="73" t="s">
        <v>79</v>
      </c>
      <c r="B156" s="73">
        <f t="shared" si="14"/>
        <v>8</v>
      </c>
      <c r="C156" s="76" t="s">
        <v>48</v>
      </c>
    </row>
    <row r="157" spans="1:3" ht="50.1" customHeight="1" x14ac:dyDescent="0.2">
      <c r="A157" s="73" t="s">
        <v>79</v>
      </c>
      <c r="B157" s="73">
        <f t="shared" si="14"/>
        <v>9</v>
      </c>
      <c r="C157" s="76" t="s">
        <v>48</v>
      </c>
    </row>
    <row r="158" spans="1:3" ht="50.1" customHeight="1" x14ac:dyDescent="0.2">
      <c r="A158" s="73" t="s">
        <v>79</v>
      </c>
      <c r="B158" s="73">
        <f t="shared" si="14"/>
        <v>10</v>
      </c>
      <c r="C158" s="76" t="s">
        <v>48</v>
      </c>
    </row>
    <row r="159" spans="1:3" ht="50.1" customHeight="1" x14ac:dyDescent="0.2">
      <c r="A159" s="73" t="s">
        <v>80</v>
      </c>
      <c r="B159" s="73">
        <v>1</v>
      </c>
      <c r="C159" s="76" t="s">
        <v>48</v>
      </c>
    </row>
    <row r="160" spans="1:3" ht="50.1" customHeight="1" x14ac:dyDescent="0.2">
      <c r="A160" s="73" t="s">
        <v>80</v>
      </c>
      <c r="B160" s="73">
        <f t="shared" ref="B160:B168" si="15">B159+1</f>
        <v>2</v>
      </c>
      <c r="C160" s="76" t="s">
        <v>48</v>
      </c>
    </row>
    <row r="161" spans="1:3" ht="50.1" customHeight="1" x14ac:dyDescent="0.2">
      <c r="A161" s="73" t="s">
        <v>80</v>
      </c>
      <c r="B161" s="73">
        <f t="shared" si="15"/>
        <v>3</v>
      </c>
      <c r="C161" s="76" t="s">
        <v>48</v>
      </c>
    </row>
    <row r="162" spans="1:3" ht="50.1" customHeight="1" x14ac:dyDescent="0.2">
      <c r="A162" s="73" t="s">
        <v>80</v>
      </c>
      <c r="B162" s="73">
        <f t="shared" si="15"/>
        <v>4</v>
      </c>
      <c r="C162" s="76" t="s">
        <v>48</v>
      </c>
    </row>
    <row r="163" spans="1:3" ht="50.1" customHeight="1" x14ac:dyDescent="0.2">
      <c r="A163" s="73" t="s">
        <v>80</v>
      </c>
      <c r="B163" s="73">
        <f t="shared" si="15"/>
        <v>5</v>
      </c>
      <c r="C163" s="76" t="s">
        <v>48</v>
      </c>
    </row>
    <row r="164" spans="1:3" ht="50.1" customHeight="1" x14ac:dyDescent="0.2">
      <c r="A164" s="73" t="s">
        <v>80</v>
      </c>
      <c r="B164" s="73">
        <f t="shared" si="15"/>
        <v>6</v>
      </c>
      <c r="C164" s="76" t="s">
        <v>48</v>
      </c>
    </row>
    <row r="165" spans="1:3" ht="50.1" customHeight="1" x14ac:dyDescent="0.2">
      <c r="A165" s="73" t="s">
        <v>80</v>
      </c>
      <c r="B165" s="73">
        <f t="shared" si="15"/>
        <v>7</v>
      </c>
      <c r="C165" s="76" t="s">
        <v>48</v>
      </c>
    </row>
    <row r="166" spans="1:3" ht="50.1" customHeight="1" x14ac:dyDescent="0.2">
      <c r="A166" s="73" t="s">
        <v>80</v>
      </c>
      <c r="B166" s="73">
        <f t="shared" si="15"/>
        <v>8</v>
      </c>
      <c r="C166" s="76" t="s">
        <v>48</v>
      </c>
    </row>
    <row r="167" spans="1:3" ht="50.1" customHeight="1" x14ac:dyDescent="0.2">
      <c r="A167" s="73" t="s">
        <v>80</v>
      </c>
      <c r="B167" s="73">
        <f t="shared" si="15"/>
        <v>9</v>
      </c>
      <c r="C167" s="76" t="s">
        <v>48</v>
      </c>
    </row>
    <row r="168" spans="1:3" ht="50.1" customHeight="1" x14ac:dyDescent="0.2">
      <c r="A168" s="73" t="s">
        <v>80</v>
      </c>
      <c r="B168" s="73">
        <f t="shared" si="15"/>
        <v>10</v>
      </c>
      <c r="C168" s="76" t="s">
        <v>48</v>
      </c>
    </row>
    <row r="169" spans="1:3" x14ac:dyDescent="0.2">
      <c r="C169" s="77"/>
    </row>
  </sheetData>
  <sheetProtection password="A5A0" sheet="1" objects="1" scenarios="1"/>
  <phoneticPr fontId="7" type="noConversion"/>
  <pageMargins left="0.75" right="0.75" top="1" bottom="1" header="0.5" footer="0.5"/>
  <pageSetup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3FD8-CD93-41A8-AFA1-C1705C0033FC}">
  <dimension ref="A1:CA3"/>
  <sheetViews>
    <sheetView topLeftCell="AS1" workbookViewId="0">
      <selection activeCell="S3" sqref="S3"/>
    </sheetView>
  </sheetViews>
  <sheetFormatPr defaultRowHeight="12.75" x14ac:dyDescent="0.2"/>
  <cols>
    <col min="1" max="1" width="10.7109375" customWidth="1"/>
    <col min="2" max="2" width="12.7109375" customWidth="1"/>
    <col min="3" max="3" width="14.5703125" customWidth="1"/>
    <col min="4" max="4" width="13.85546875" customWidth="1"/>
    <col min="5" max="6" width="12.85546875" customWidth="1"/>
    <col min="7" max="7" width="9.28515625" customWidth="1"/>
    <col min="8" max="8" width="23" customWidth="1"/>
    <col min="9" max="13" width="14.5703125" customWidth="1"/>
    <col min="14" max="14" width="85.7109375" customWidth="1"/>
    <col min="15" max="15" width="7.5703125" customWidth="1"/>
    <col min="16" max="16" width="20.5703125" customWidth="1"/>
    <col min="17" max="17" width="85.7109375" customWidth="1"/>
    <col min="18" max="18" width="7.5703125" customWidth="1"/>
    <col min="19" max="19" width="20.5703125" customWidth="1"/>
    <col min="20" max="20" width="85.7109375" customWidth="1"/>
    <col min="21" max="21" width="7.5703125" customWidth="1"/>
    <col min="22" max="22" width="20.5703125" customWidth="1"/>
    <col min="23" max="23" width="85.7109375" customWidth="1"/>
    <col min="24" max="24" width="7.5703125" customWidth="1"/>
    <col min="25" max="25" width="20.5703125" customWidth="1"/>
    <col min="26" max="26" width="85.7109375" customWidth="1"/>
    <col min="27" max="27" width="7.5703125" customWidth="1"/>
    <col min="28" max="28" width="20.5703125" customWidth="1"/>
    <col min="29" max="29" width="85.7109375" customWidth="1"/>
    <col min="30" max="30" width="7.5703125" customWidth="1"/>
    <col min="31" max="31" width="20.5703125" customWidth="1"/>
    <col min="32" max="32" width="85.7109375" customWidth="1"/>
    <col min="33" max="33" width="7.5703125" customWidth="1"/>
    <col min="34" max="34" width="20.5703125" customWidth="1"/>
    <col min="35" max="35" width="85.7109375" customWidth="1"/>
    <col min="36" max="36" width="7.5703125" customWidth="1"/>
    <col min="37" max="37" width="20.5703125" customWidth="1"/>
    <col min="38" max="38" width="85.7109375" customWidth="1"/>
    <col min="39" max="39" width="7.5703125" customWidth="1"/>
    <col min="40" max="40" width="20.5703125" customWidth="1"/>
    <col min="41" max="41" width="85.7109375" customWidth="1"/>
    <col min="42" max="42" width="7.5703125" customWidth="1"/>
    <col min="43" max="43" width="20.5703125" customWidth="1"/>
    <col min="44" max="44" width="85.7109375" customWidth="1"/>
    <col min="45" max="45" width="7.5703125" customWidth="1"/>
    <col min="46" max="46" width="20.5703125" customWidth="1"/>
    <col min="47" max="47" width="85.7109375" customWidth="1"/>
    <col min="48" max="48" width="7.5703125" customWidth="1"/>
    <col min="49" max="49" width="20.5703125" customWidth="1"/>
    <col min="50" max="50" width="85.7109375" customWidth="1"/>
    <col min="51" max="51" width="7.5703125" customWidth="1"/>
    <col min="52" max="52" width="20.5703125" customWidth="1"/>
    <col min="53" max="53" width="85.7109375" customWidth="1"/>
    <col min="54" max="54" width="7.5703125" customWidth="1"/>
    <col min="55" max="55" width="20.5703125" customWidth="1"/>
    <col min="56" max="56" width="85.7109375" customWidth="1"/>
    <col min="57" max="57" width="7.5703125" customWidth="1"/>
    <col min="58" max="58" width="20.5703125" customWidth="1"/>
    <col min="59" max="59" width="85.7109375" customWidth="1"/>
    <col min="60" max="60" width="7.5703125" customWidth="1"/>
    <col min="61" max="61" width="20.5703125" customWidth="1"/>
    <col min="62" max="62" width="85.7109375" customWidth="1"/>
    <col min="63" max="63" width="7.5703125" customWidth="1"/>
    <col min="64" max="64" width="20.5703125" customWidth="1"/>
    <col min="65" max="65" width="85.7109375" customWidth="1"/>
    <col min="66" max="66" width="7.5703125" customWidth="1"/>
    <col min="67" max="67" width="20.5703125" customWidth="1"/>
    <col min="68" max="68" width="85.7109375" customWidth="1"/>
    <col min="69" max="69" width="7.5703125" customWidth="1"/>
    <col min="70" max="70" width="20.5703125" customWidth="1"/>
    <col min="71" max="71" width="85.7109375" customWidth="1"/>
    <col min="72" max="72" width="7.5703125" customWidth="1"/>
    <col min="73" max="73" width="20.5703125" customWidth="1"/>
    <col min="74" max="74" width="85.7109375" customWidth="1"/>
    <col min="75" max="75" width="7.5703125" customWidth="1"/>
    <col min="76" max="76" width="20.5703125" customWidth="1"/>
    <col min="77" max="77" width="85.7109375" customWidth="1"/>
    <col min="78" max="78" width="7.5703125" customWidth="1"/>
    <col min="79" max="79" width="20.5703125" customWidth="1"/>
    <col min="257" max="257" width="10.7109375" customWidth="1"/>
    <col min="258" max="258" width="12.7109375" customWidth="1"/>
    <col min="259" max="259" width="14.5703125" customWidth="1"/>
    <col min="260" max="260" width="13.85546875" customWidth="1"/>
    <col min="261" max="262" width="12.85546875" customWidth="1"/>
    <col min="263" max="263" width="9.28515625" customWidth="1"/>
    <col min="264" max="264" width="23" customWidth="1"/>
    <col min="265" max="269" width="14.5703125" customWidth="1"/>
    <col min="270" max="270" width="85.7109375" customWidth="1"/>
    <col min="271" max="271" width="7.5703125" customWidth="1"/>
    <col min="272" max="272" width="20.5703125" customWidth="1"/>
    <col min="273" max="273" width="85.7109375" customWidth="1"/>
    <col min="274" max="274" width="7.5703125" customWidth="1"/>
    <col min="275" max="275" width="20.5703125" customWidth="1"/>
    <col min="276" max="276" width="85.7109375" customWidth="1"/>
    <col min="277" max="277" width="7.5703125" customWidth="1"/>
    <col min="278" max="278" width="20.5703125" customWidth="1"/>
    <col min="279" max="279" width="85.7109375" customWidth="1"/>
    <col min="280" max="280" width="7.5703125" customWidth="1"/>
    <col min="281" max="281" width="20.5703125" customWidth="1"/>
    <col min="282" max="282" width="85.7109375" customWidth="1"/>
    <col min="283" max="283" width="7.5703125" customWidth="1"/>
    <col min="284" max="284" width="20.5703125" customWidth="1"/>
    <col min="285" max="285" width="85.7109375" customWidth="1"/>
    <col min="286" max="286" width="7.5703125" customWidth="1"/>
    <col min="287" max="287" width="20.5703125" customWidth="1"/>
    <col min="288" max="288" width="85.7109375" customWidth="1"/>
    <col min="289" max="289" width="7.5703125" customWidth="1"/>
    <col min="290" max="290" width="20.5703125" customWidth="1"/>
    <col min="291" max="291" width="85.7109375" customWidth="1"/>
    <col min="292" max="292" width="7.5703125" customWidth="1"/>
    <col min="293" max="293" width="20.5703125" customWidth="1"/>
    <col min="294" max="294" width="85.7109375" customWidth="1"/>
    <col min="295" max="295" width="7.5703125" customWidth="1"/>
    <col min="296" max="296" width="20.5703125" customWidth="1"/>
    <col min="297" max="297" width="85.7109375" customWidth="1"/>
    <col min="298" max="298" width="7.5703125" customWidth="1"/>
    <col min="299" max="299" width="20.5703125" customWidth="1"/>
    <col min="300" max="300" width="85.7109375" customWidth="1"/>
    <col min="301" max="301" width="7.5703125" customWidth="1"/>
    <col min="302" max="302" width="20.5703125" customWidth="1"/>
    <col min="303" max="303" width="85.7109375" customWidth="1"/>
    <col min="304" max="304" width="7.5703125" customWidth="1"/>
    <col min="305" max="305" width="20.5703125" customWidth="1"/>
    <col min="306" max="306" width="85.7109375" customWidth="1"/>
    <col min="307" max="307" width="7.5703125" customWidth="1"/>
    <col min="308" max="308" width="20.5703125" customWidth="1"/>
    <col min="309" max="309" width="85.7109375" customWidth="1"/>
    <col min="310" max="310" width="7.5703125" customWidth="1"/>
    <col min="311" max="311" width="20.5703125" customWidth="1"/>
    <col min="312" max="312" width="85.7109375" customWidth="1"/>
    <col min="313" max="313" width="7.5703125" customWidth="1"/>
    <col min="314" max="314" width="20.5703125" customWidth="1"/>
    <col min="315" max="315" width="85.7109375" customWidth="1"/>
    <col min="316" max="316" width="7.5703125" customWidth="1"/>
    <col min="317" max="317" width="20.5703125" customWidth="1"/>
    <col min="318" max="318" width="85.7109375" customWidth="1"/>
    <col min="319" max="319" width="7.5703125" customWidth="1"/>
    <col min="320" max="320" width="20.5703125" customWidth="1"/>
    <col min="321" max="321" width="85.7109375" customWidth="1"/>
    <col min="322" max="322" width="7.5703125" customWidth="1"/>
    <col min="323" max="323" width="20.5703125" customWidth="1"/>
    <col min="324" max="324" width="85.7109375" customWidth="1"/>
    <col min="325" max="325" width="7.5703125" customWidth="1"/>
    <col min="326" max="326" width="20.5703125" customWidth="1"/>
    <col min="327" max="327" width="85.7109375" customWidth="1"/>
    <col min="328" max="328" width="7.5703125" customWidth="1"/>
    <col min="329" max="329" width="20.5703125" customWidth="1"/>
    <col min="330" max="330" width="85.7109375" customWidth="1"/>
    <col min="331" max="331" width="7.5703125" customWidth="1"/>
    <col min="332" max="332" width="20.5703125" customWidth="1"/>
    <col min="333" max="333" width="85.7109375" customWidth="1"/>
    <col min="334" max="334" width="7.5703125" customWidth="1"/>
    <col min="335" max="335" width="20.5703125" customWidth="1"/>
    <col min="513" max="513" width="10.7109375" customWidth="1"/>
    <col min="514" max="514" width="12.7109375" customWidth="1"/>
    <col min="515" max="515" width="14.5703125" customWidth="1"/>
    <col min="516" max="516" width="13.85546875" customWidth="1"/>
    <col min="517" max="518" width="12.85546875" customWidth="1"/>
    <col min="519" max="519" width="9.28515625" customWidth="1"/>
    <col min="520" max="520" width="23" customWidth="1"/>
    <col min="521" max="525" width="14.5703125" customWidth="1"/>
    <col min="526" max="526" width="85.7109375" customWidth="1"/>
    <col min="527" max="527" width="7.5703125" customWidth="1"/>
    <col min="528" max="528" width="20.5703125" customWidth="1"/>
    <col min="529" max="529" width="85.7109375" customWidth="1"/>
    <col min="530" max="530" width="7.5703125" customWidth="1"/>
    <col min="531" max="531" width="20.5703125" customWidth="1"/>
    <col min="532" max="532" width="85.7109375" customWidth="1"/>
    <col min="533" max="533" width="7.5703125" customWidth="1"/>
    <col min="534" max="534" width="20.5703125" customWidth="1"/>
    <col min="535" max="535" width="85.7109375" customWidth="1"/>
    <col min="536" max="536" width="7.5703125" customWidth="1"/>
    <col min="537" max="537" width="20.5703125" customWidth="1"/>
    <col min="538" max="538" width="85.7109375" customWidth="1"/>
    <col min="539" max="539" width="7.5703125" customWidth="1"/>
    <col min="540" max="540" width="20.5703125" customWidth="1"/>
    <col min="541" max="541" width="85.7109375" customWidth="1"/>
    <col min="542" max="542" width="7.5703125" customWidth="1"/>
    <col min="543" max="543" width="20.5703125" customWidth="1"/>
    <col min="544" max="544" width="85.7109375" customWidth="1"/>
    <col min="545" max="545" width="7.5703125" customWidth="1"/>
    <col min="546" max="546" width="20.5703125" customWidth="1"/>
    <col min="547" max="547" width="85.7109375" customWidth="1"/>
    <col min="548" max="548" width="7.5703125" customWidth="1"/>
    <col min="549" max="549" width="20.5703125" customWidth="1"/>
    <col min="550" max="550" width="85.7109375" customWidth="1"/>
    <col min="551" max="551" width="7.5703125" customWidth="1"/>
    <col min="552" max="552" width="20.5703125" customWidth="1"/>
    <col min="553" max="553" width="85.7109375" customWidth="1"/>
    <col min="554" max="554" width="7.5703125" customWidth="1"/>
    <col min="555" max="555" width="20.5703125" customWidth="1"/>
    <col min="556" max="556" width="85.7109375" customWidth="1"/>
    <col min="557" max="557" width="7.5703125" customWidth="1"/>
    <col min="558" max="558" width="20.5703125" customWidth="1"/>
    <col min="559" max="559" width="85.7109375" customWidth="1"/>
    <col min="560" max="560" width="7.5703125" customWidth="1"/>
    <col min="561" max="561" width="20.5703125" customWidth="1"/>
    <col min="562" max="562" width="85.7109375" customWidth="1"/>
    <col min="563" max="563" width="7.5703125" customWidth="1"/>
    <col min="564" max="564" width="20.5703125" customWidth="1"/>
    <col min="565" max="565" width="85.7109375" customWidth="1"/>
    <col min="566" max="566" width="7.5703125" customWidth="1"/>
    <col min="567" max="567" width="20.5703125" customWidth="1"/>
    <col min="568" max="568" width="85.7109375" customWidth="1"/>
    <col min="569" max="569" width="7.5703125" customWidth="1"/>
    <col min="570" max="570" width="20.5703125" customWidth="1"/>
    <col min="571" max="571" width="85.7109375" customWidth="1"/>
    <col min="572" max="572" width="7.5703125" customWidth="1"/>
    <col min="573" max="573" width="20.5703125" customWidth="1"/>
    <col min="574" max="574" width="85.7109375" customWidth="1"/>
    <col min="575" max="575" width="7.5703125" customWidth="1"/>
    <col min="576" max="576" width="20.5703125" customWidth="1"/>
    <col min="577" max="577" width="85.7109375" customWidth="1"/>
    <col min="578" max="578" width="7.5703125" customWidth="1"/>
    <col min="579" max="579" width="20.5703125" customWidth="1"/>
    <col min="580" max="580" width="85.7109375" customWidth="1"/>
    <col min="581" max="581" width="7.5703125" customWidth="1"/>
    <col min="582" max="582" width="20.5703125" customWidth="1"/>
    <col min="583" max="583" width="85.7109375" customWidth="1"/>
    <col min="584" max="584" width="7.5703125" customWidth="1"/>
    <col min="585" max="585" width="20.5703125" customWidth="1"/>
    <col min="586" max="586" width="85.7109375" customWidth="1"/>
    <col min="587" max="587" width="7.5703125" customWidth="1"/>
    <col min="588" max="588" width="20.5703125" customWidth="1"/>
    <col min="589" max="589" width="85.7109375" customWidth="1"/>
    <col min="590" max="590" width="7.5703125" customWidth="1"/>
    <col min="591" max="591" width="20.5703125" customWidth="1"/>
    <col min="769" max="769" width="10.7109375" customWidth="1"/>
    <col min="770" max="770" width="12.7109375" customWidth="1"/>
    <col min="771" max="771" width="14.5703125" customWidth="1"/>
    <col min="772" max="772" width="13.85546875" customWidth="1"/>
    <col min="773" max="774" width="12.85546875" customWidth="1"/>
    <col min="775" max="775" width="9.28515625" customWidth="1"/>
    <col min="776" max="776" width="23" customWidth="1"/>
    <col min="777" max="781" width="14.5703125" customWidth="1"/>
    <col min="782" max="782" width="85.7109375" customWidth="1"/>
    <col min="783" max="783" width="7.5703125" customWidth="1"/>
    <col min="784" max="784" width="20.5703125" customWidth="1"/>
    <col min="785" max="785" width="85.7109375" customWidth="1"/>
    <col min="786" max="786" width="7.5703125" customWidth="1"/>
    <col min="787" max="787" width="20.5703125" customWidth="1"/>
    <col min="788" max="788" width="85.7109375" customWidth="1"/>
    <col min="789" max="789" width="7.5703125" customWidth="1"/>
    <col min="790" max="790" width="20.5703125" customWidth="1"/>
    <col min="791" max="791" width="85.7109375" customWidth="1"/>
    <col min="792" max="792" width="7.5703125" customWidth="1"/>
    <col min="793" max="793" width="20.5703125" customWidth="1"/>
    <col min="794" max="794" width="85.7109375" customWidth="1"/>
    <col min="795" max="795" width="7.5703125" customWidth="1"/>
    <col min="796" max="796" width="20.5703125" customWidth="1"/>
    <col min="797" max="797" width="85.7109375" customWidth="1"/>
    <col min="798" max="798" width="7.5703125" customWidth="1"/>
    <col min="799" max="799" width="20.5703125" customWidth="1"/>
    <col min="800" max="800" width="85.7109375" customWidth="1"/>
    <col min="801" max="801" width="7.5703125" customWidth="1"/>
    <col min="802" max="802" width="20.5703125" customWidth="1"/>
    <col min="803" max="803" width="85.7109375" customWidth="1"/>
    <col min="804" max="804" width="7.5703125" customWidth="1"/>
    <col min="805" max="805" width="20.5703125" customWidth="1"/>
    <col min="806" max="806" width="85.7109375" customWidth="1"/>
    <col min="807" max="807" width="7.5703125" customWidth="1"/>
    <col min="808" max="808" width="20.5703125" customWidth="1"/>
    <col min="809" max="809" width="85.7109375" customWidth="1"/>
    <col min="810" max="810" width="7.5703125" customWidth="1"/>
    <col min="811" max="811" width="20.5703125" customWidth="1"/>
    <col min="812" max="812" width="85.7109375" customWidth="1"/>
    <col min="813" max="813" width="7.5703125" customWidth="1"/>
    <col min="814" max="814" width="20.5703125" customWidth="1"/>
    <col min="815" max="815" width="85.7109375" customWidth="1"/>
    <col min="816" max="816" width="7.5703125" customWidth="1"/>
    <col min="817" max="817" width="20.5703125" customWidth="1"/>
    <col min="818" max="818" width="85.7109375" customWidth="1"/>
    <col min="819" max="819" width="7.5703125" customWidth="1"/>
    <col min="820" max="820" width="20.5703125" customWidth="1"/>
    <col min="821" max="821" width="85.7109375" customWidth="1"/>
    <col min="822" max="822" width="7.5703125" customWidth="1"/>
    <col min="823" max="823" width="20.5703125" customWidth="1"/>
    <col min="824" max="824" width="85.7109375" customWidth="1"/>
    <col min="825" max="825" width="7.5703125" customWidth="1"/>
    <col min="826" max="826" width="20.5703125" customWidth="1"/>
    <col min="827" max="827" width="85.7109375" customWidth="1"/>
    <col min="828" max="828" width="7.5703125" customWidth="1"/>
    <col min="829" max="829" width="20.5703125" customWidth="1"/>
    <col min="830" max="830" width="85.7109375" customWidth="1"/>
    <col min="831" max="831" width="7.5703125" customWidth="1"/>
    <col min="832" max="832" width="20.5703125" customWidth="1"/>
    <col min="833" max="833" width="85.7109375" customWidth="1"/>
    <col min="834" max="834" width="7.5703125" customWidth="1"/>
    <col min="835" max="835" width="20.5703125" customWidth="1"/>
    <col min="836" max="836" width="85.7109375" customWidth="1"/>
    <col min="837" max="837" width="7.5703125" customWidth="1"/>
    <col min="838" max="838" width="20.5703125" customWidth="1"/>
    <col min="839" max="839" width="85.7109375" customWidth="1"/>
    <col min="840" max="840" width="7.5703125" customWidth="1"/>
    <col min="841" max="841" width="20.5703125" customWidth="1"/>
    <col min="842" max="842" width="85.7109375" customWidth="1"/>
    <col min="843" max="843" width="7.5703125" customWidth="1"/>
    <col min="844" max="844" width="20.5703125" customWidth="1"/>
    <col min="845" max="845" width="85.7109375" customWidth="1"/>
    <col min="846" max="846" width="7.5703125" customWidth="1"/>
    <col min="847" max="847" width="20.5703125" customWidth="1"/>
    <col min="1025" max="1025" width="10.7109375" customWidth="1"/>
    <col min="1026" max="1026" width="12.7109375" customWidth="1"/>
    <col min="1027" max="1027" width="14.5703125" customWidth="1"/>
    <col min="1028" max="1028" width="13.85546875" customWidth="1"/>
    <col min="1029" max="1030" width="12.85546875" customWidth="1"/>
    <col min="1031" max="1031" width="9.28515625" customWidth="1"/>
    <col min="1032" max="1032" width="23" customWidth="1"/>
    <col min="1033" max="1037" width="14.5703125" customWidth="1"/>
    <col min="1038" max="1038" width="85.7109375" customWidth="1"/>
    <col min="1039" max="1039" width="7.5703125" customWidth="1"/>
    <col min="1040" max="1040" width="20.5703125" customWidth="1"/>
    <col min="1041" max="1041" width="85.7109375" customWidth="1"/>
    <col min="1042" max="1042" width="7.5703125" customWidth="1"/>
    <col min="1043" max="1043" width="20.5703125" customWidth="1"/>
    <col min="1044" max="1044" width="85.7109375" customWidth="1"/>
    <col min="1045" max="1045" width="7.5703125" customWidth="1"/>
    <col min="1046" max="1046" width="20.5703125" customWidth="1"/>
    <col min="1047" max="1047" width="85.7109375" customWidth="1"/>
    <col min="1048" max="1048" width="7.5703125" customWidth="1"/>
    <col min="1049" max="1049" width="20.5703125" customWidth="1"/>
    <col min="1050" max="1050" width="85.7109375" customWidth="1"/>
    <col min="1051" max="1051" width="7.5703125" customWidth="1"/>
    <col min="1052" max="1052" width="20.5703125" customWidth="1"/>
    <col min="1053" max="1053" width="85.7109375" customWidth="1"/>
    <col min="1054" max="1054" width="7.5703125" customWidth="1"/>
    <col min="1055" max="1055" width="20.5703125" customWidth="1"/>
    <col min="1056" max="1056" width="85.7109375" customWidth="1"/>
    <col min="1057" max="1057" width="7.5703125" customWidth="1"/>
    <col min="1058" max="1058" width="20.5703125" customWidth="1"/>
    <col min="1059" max="1059" width="85.7109375" customWidth="1"/>
    <col min="1060" max="1060" width="7.5703125" customWidth="1"/>
    <col min="1061" max="1061" width="20.5703125" customWidth="1"/>
    <col min="1062" max="1062" width="85.7109375" customWidth="1"/>
    <col min="1063" max="1063" width="7.5703125" customWidth="1"/>
    <col min="1064" max="1064" width="20.5703125" customWidth="1"/>
    <col min="1065" max="1065" width="85.7109375" customWidth="1"/>
    <col min="1066" max="1066" width="7.5703125" customWidth="1"/>
    <col min="1067" max="1067" width="20.5703125" customWidth="1"/>
    <col min="1068" max="1068" width="85.7109375" customWidth="1"/>
    <col min="1069" max="1069" width="7.5703125" customWidth="1"/>
    <col min="1070" max="1070" width="20.5703125" customWidth="1"/>
    <col min="1071" max="1071" width="85.7109375" customWidth="1"/>
    <col min="1072" max="1072" width="7.5703125" customWidth="1"/>
    <col min="1073" max="1073" width="20.5703125" customWidth="1"/>
    <col min="1074" max="1074" width="85.7109375" customWidth="1"/>
    <col min="1075" max="1075" width="7.5703125" customWidth="1"/>
    <col min="1076" max="1076" width="20.5703125" customWidth="1"/>
    <col min="1077" max="1077" width="85.7109375" customWidth="1"/>
    <col min="1078" max="1078" width="7.5703125" customWidth="1"/>
    <col min="1079" max="1079" width="20.5703125" customWidth="1"/>
    <col min="1080" max="1080" width="85.7109375" customWidth="1"/>
    <col min="1081" max="1081" width="7.5703125" customWidth="1"/>
    <col min="1082" max="1082" width="20.5703125" customWidth="1"/>
    <col min="1083" max="1083" width="85.7109375" customWidth="1"/>
    <col min="1084" max="1084" width="7.5703125" customWidth="1"/>
    <col min="1085" max="1085" width="20.5703125" customWidth="1"/>
    <col min="1086" max="1086" width="85.7109375" customWidth="1"/>
    <col min="1087" max="1087" width="7.5703125" customWidth="1"/>
    <col min="1088" max="1088" width="20.5703125" customWidth="1"/>
    <col min="1089" max="1089" width="85.7109375" customWidth="1"/>
    <col min="1090" max="1090" width="7.5703125" customWidth="1"/>
    <col min="1091" max="1091" width="20.5703125" customWidth="1"/>
    <col min="1092" max="1092" width="85.7109375" customWidth="1"/>
    <col min="1093" max="1093" width="7.5703125" customWidth="1"/>
    <col min="1094" max="1094" width="20.5703125" customWidth="1"/>
    <col min="1095" max="1095" width="85.7109375" customWidth="1"/>
    <col min="1096" max="1096" width="7.5703125" customWidth="1"/>
    <col min="1097" max="1097" width="20.5703125" customWidth="1"/>
    <col min="1098" max="1098" width="85.7109375" customWidth="1"/>
    <col min="1099" max="1099" width="7.5703125" customWidth="1"/>
    <col min="1100" max="1100" width="20.5703125" customWidth="1"/>
    <col min="1101" max="1101" width="85.7109375" customWidth="1"/>
    <col min="1102" max="1102" width="7.5703125" customWidth="1"/>
    <col min="1103" max="1103" width="20.5703125" customWidth="1"/>
    <col min="1281" max="1281" width="10.7109375" customWidth="1"/>
    <col min="1282" max="1282" width="12.7109375" customWidth="1"/>
    <col min="1283" max="1283" width="14.5703125" customWidth="1"/>
    <col min="1284" max="1284" width="13.85546875" customWidth="1"/>
    <col min="1285" max="1286" width="12.85546875" customWidth="1"/>
    <col min="1287" max="1287" width="9.28515625" customWidth="1"/>
    <col min="1288" max="1288" width="23" customWidth="1"/>
    <col min="1289" max="1293" width="14.5703125" customWidth="1"/>
    <col min="1294" max="1294" width="85.7109375" customWidth="1"/>
    <col min="1295" max="1295" width="7.5703125" customWidth="1"/>
    <col min="1296" max="1296" width="20.5703125" customWidth="1"/>
    <col min="1297" max="1297" width="85.7109375" customWidth="1"/>
    <col min="1298" max="1298" width="7.5703125" customWidth="1"/>
    <col min="1299" max="1299" width="20.5703125" customWidth="1"/>
    <col min="1300" max="1300" width="85.7109375" customWidth="1"/>
    <col min="1301" max="1301" width="7.5703125" customWidth="1"/>
    <col min="1302" max="1302" width="20.5703125" customWidth="1"/>
    <col min="1303" max="1303" width="85.7109375" customWidth="1"/>
    <col min="1304" max="1304" width="7.5703125" customWidth="1"/>
    <col min="1305" max="1305" width="20.5703125" customWidth="1"/>
    <col min="1306" max="1306" width="85.7109375" customWidth="1"/>
    <col min="1307" max="1307" width="7.5703125" customWidth="1"/>
    <col min="1308" max="1308" width="20.5703125" customWidth="1"/>
    <col min="1309" max="1309" width="85.7109375" customWidth="1"/>
    <col min="1310" max="1310" width="7.5703125" customWidth="1"/>
    <col min="1311" max="1311" width="20.5703125" customWidth="1"/>
    <col min="1312" max="1312" width="85.7109375" customWidth="1"/>
    <col min="1313" max="1313" width="7.5703125" customWidth="1"/>
    <col min="1314" max="1314" width="20.5703125" customWidth="1"/>
    <col min="1315" max="1315" width="85.7109375" customWidth="1"/>
    <col min="1316" max="1316" width="7.5703125" customWidth="1"/>
    <col min="1317" max="1317" width="20.5703125" customWidth="1"/>
    <col min="1318" max="1318" width="85.7109375" customWidth="1"/>
    <col min="1319" max="1319" width="7.5703125" customWidth="1"/>
    <col min="1320" max="1320" width="20.5703125" customWidth="1"/>
    <col min="1321" max="1321" width="85.7109375" customWidth="1"/>
    <col min="1322" max="1322" width="7.5703125" customWidth="1"/>
    <col min="1323" max="1323" width="20.5703125" customWidth="1"/>
    <col min="1324" max="1324" width="85.7109375" customWidth="1"/>
    <col min="1325" max="1325" width="7.5703125" customWidth="1"/>
    <col min="1326" max="1326" width="20.5703125" customWidth="1"/>
    <col min="1327" max="1327" width="85.7109375" customWidth="1"/>
    <col min="1328" max="1328" width="7.5703125" customWidth="1"/>
    <col min="1329" max="1329" width="20.5703125" customWidth="1"/>
    <col min="1330" max="1330" width="85.7109375" customWidth="1"/>
    <col min="1331" max="1331" width="7.5703125" customWidth="1"/>
    <col min="1332" max="1332" width="20.5703125" customWidth="1"/>
    <col min="1333" max="1333" width="85.7109375" customWidth="1"/>
    <col min="1334" max="1334" width="7.5703125" customWidth="1"/>
    <col min="1335" max="1335" width="20.5703125" customWidth="1"/>
    <col min="1336" max="1336" width="85.7109375" customWidth="1"/>
    <col min="1337" max="1337" width="7.5703125" customWidth="1"/>
    <col min="1338" max="1338" width="20.5703125" customWidth="1"/>
    <col min="1339" max="1339" width="85.7109375" customWidth="1"/>
    <col min="1340" max="1340" width="7.5703125" customWidth="1"/>
    <col min="1341" max="1341" width="20.5703125" customWidth="1"/>
    <col min="1342" max="1342" width="85.7109375" customWidth="1"/>
    <col min="1343" max="1343" width="7.5703125" customWidth="1"/>
    <col min="1344" max="1344" width="20.5703125" customWidth="1"/>
    <col min="1345" max="1345" width="85.7109375" customWidth="1"/>
    <col min="1346" max="1346" width="7.5703125" customWidth="1"/>
    <col min="1347" max="1347" width="20.5703125" customWidth="1"/>
    <col min="1348" max="1348" width="85.7109375" customWidth="1"/>
    <col min="1349" max="1349" width="7.5703125" customWidth="1"/>
    <col min="1350" max="1350" width="20.5703125" customWidth="1"/>
    <col min="1351" max="1351" width="85.7109375" customWidth="1"/>
    <col min="1352" max="1352" width="7.5703125" customWidth="1"/>
    <col min="1353" max="1353" width="20.5703125" customWidth="1"/>
    <col min="1354" max="1354" width="85.7109375" customWidth="1"/>
    <col min="1355" max="1355" width="7.5703125" customWidth="1"/>
    <col min="1356" max="1356" width="20.5703125" customWidth="1"/>
    <col min="1357" max="1357" width="85.7109375" customWidth="1"/>
    <col min="1358" max="1358" width="7.5703125" customWidth="1"/>
    <col min="1359" max="1359" width="20.5703125" customWidth="1"/>
    <col min="1537" max="1537" width="10.7109375" customWidth="1"/>
    <col min="1538" max="1538" width="12.7109375" customWidth="1"/>
    <col min="1539" max="1539" width="14.5703125" customWidth="1"/>
    <col min="1540" max="1540" width="13.85546875" customWidth="1"/>
    <col min="1541" max="1542" width="12.85546875" customWidth="1"/>
    <col min="1543" max="1543" width="9.28515625" customWidth="1"/>
    <col min="1544" max="1544" width="23" customWidth="1"/>
    <col min="1545" max="1549" width="14.5703125" customWidth="1"/>
    <col min="1550" max="1550" width="85.7109375" customWidth="1"/>
    <col min="1551" max="1551" width="7.5703125" customWidth="1"/>
    <col min="1552" max="1552" width="20.5703125" customWidth="1"/>
    <col min="1553" max="1553" width="85.7109375" customWidth="1"/>
    <col min="1554" max="1554" width="7.5703125" customWidth="1"/>
    <col min="1555" max="1555" width="20.5703125" customWidth="1"/>
    <col min="1556" max="1556" width="85.7109375" customWidth="1"/>
    <col min="1557" max="1557" width="7.5703125" customWidth="1"/>
    <col min="1558" max="1558" width="20.5703125" customWidth="1"/>
    <col min="1559" max="1559" width="85.7109375" customWidth="1"/>
    <col min="1560" max="1560" width="7.5703125" customWidth="1"/>
    <col min="1561" max="1561" width="20.5703125" customWidth="1"/>
    <col min="1562" max="1562" width="85.7109375" customWidth="1"/>
    <col min="1563" max="1563" width="7.5703125" customWidth="1"/>
    <col min="1564" max="1564" width="20.5703125" customWidth="1"/>
    <col min="1565" max="1565" width="85.7109375" customWidth="1"/>
    <col min="1566" max="1566" width="7.5703125" customWidth="1"/>
    <col min="1567" max="1567" width="20.5703125" customWidth="1"/>
    <col min="1568" max="1568" width="85.7109375" customWidth="1"/>
    <col min="1569" max="1569" width="7.5703125" customWidth="1"/>
    <col min="1570" max="1570" width="20.5703125" customWidth="1"/>
    <col min="1571" max="1571" width="85.7109375" customWidth="1"/>
    <col min="1572" max="1572" width="7.5703125" customWidth="1"/>
    <col min="1573" max="1573" width="20.5703125" customWidth="1"/>
    <col min="1574" max="1574" width="85.7109375" customWidth="1"/>
    <col min="1575" max="1575" width="7.5703125" customWidth="1"/>
    <col min="1576" max="1576" width="20.5703125" customWidth="1"/>
    <col min="1577" max="1577" width="85.7109375" customWidth="1"/>
    <col min="1578" max="1578" width="7.5703125" customWidth="1"/>
    <col min="1579" max="1579" width="20.5703125" customWidth="1"/>
    <col min="1580" max="1580" width="85.7109375" customWidth="1"/>
    <col min="1581" max="1581" width="7.5703125" customWidth="1"/>
    <col min="1582" max="1582" width="20.5703125" customWidth="1"/>
    <col min="1583" max="1583" width="85.7109375" customWidth="1"/>
    <col min="1584" max="1584" width="7.5703125" customWidth="1"/>
    <col min="1585" max="1585" width="20.5703125" customWidth="1"/>
    <col min="1586" max="1586" width="85.7109375" customWidth="1"/>
    <col min="1587" max="1587" width="7.5703125" customWidth="1"/>
    <col min="1588" max="1588" width="20.5703125" customWidth="1"/>
    <col min="1589" max="1589" width="85.7109375" customWidth="1"/>
    <col min="1590" max="1590" width="7.5703125" customWidth="1"/>
    <col min="1591" max="1591" width="20.5703125" customWidth="1"/>
    <col min="1592" max="1592" width="85.7109375" customWidth="1"/>
    <col min="1593" max="1593" width="7.5703125" customWidth="1"/>
    <col min="1594" max="1594" width="20.5703125" customWidth="1"/>
    <col min="1595" max="1595" width="85.7109375" customWidth="1"/>
    <col min="1596" max="1596" width="7.5703125" customWidth="1"/>
    <col min="1597" max="1597" width="20.5703125" customWidth="1"/>
    <col min="1598" max="1598" width="85.7109375" customWidth="1"/>
    <col min="1599" max="1599" width="7.5703125" customWidth="1"/>
    <col min="1600" max="1600" width="20.5703125" customWidth="1"/>
    <col min="1601" max="1601" width="85.7109375" customWidth="1"/>
    <col min="1602" max="1602" width="7.5703125" customWidth="1"/>
    <col min="1603" max="1603" width="20.5703125" customWidth="1"/>
    <col min="1604" max="1604" width="85.7109375" customWidth="1"/>
    <col min="1605" max="1605" width="7.5703125" customWidth="1"/>
    <col min="1606" max="1606" width="20.5703125" customWidth="1"/>
    <col min="1607" max="1607" width="85.7109375" customWidth="1"/>
    <col min="1608" max="1608" width="7.5703125" customWidth="1"/>
    <col min="1609" max="1609" width="20.5703125" customWidth="1"/>
    <col min="1610" max="1610" width="85.7109375" customWidth="1"/>
    <col min="1611" max="1611" width="7.5703125" customWidth="1"/>
    <col min="1612" max="1612" width="20.5703125" customWidth="1"/>
    <col min="1613" max="1613" width="85.7109375" customWidth="1"/>
    <col min="1614" max="1614" width="7.5703125" customWidth="1"/>
    <col min="1615" max="1615" width="20.5703125" customWidth="1"/>
    <col min="1793" max="1793" width="10.7109375" customWidth="1"/>
    <col min="1794" max="1794" width="12.7109375" customWidth="1"/>
    <col min="1795" max="1795" width="14.5703125" customWidth="1"/>
    <col min="1796" max="1796" width="13.85546875" customWidth="1"/>
    <col min="1797" max="1798" width="12.85546875" customWidth="1"/>
    <col min="1799" max="1799" width="9.28515625" customWidth="1"/>
    <col min="1800" max="1800" width="23" customWidth="1"/>
    <col min="1801" max="1805" width="14.5703125" customWidth="1"/>
    <col min="1806" max="1806" width="85.7109375" customWidth="1"/>
    <col min="1807" max="1807" width="7.5703125" customWidth="1"/>
    <col min="1808" max="1808" width="20.5703125" customWidth="1"/>
    <col min="1809" max="1809" width="85.7109375" customWidth="1"/>
    <col min="1810" max="1810" width="7.5703125" customWidth="1"/>
    <col min="1811" max="1811" width="20.5703125" customWidth="1"/>
    <col min="1812" max="1812" width="85.7109375" customWidth="1"/>
    <col min="1813" max="1813" width="7.5703125" customWidth="1"/>
    <col min="1814" max="1814" width="20.5703125" customWidth="1"/>
    <col min="1815" max="1815" width="85.7109375" customWidth="1"/>
    <col min="1816" max="1816" width="7.5703125" customWidth="1"/>
    <col min="1817" max="1817" width="20.5703125" customWidth="1"/>
    <col min="1818" max="1818" width="85.7109375" customWidth="1"/>
    <col min="1819" max="1819" width="7.5703125" customWidth="1"/>
    <col min="1820" max="1820" width="20.5703125" customWidth="1"/>
    <col min="1821" max="1821" width="85.7109375" customWidth="1"/>
    <col min="1822" max="1822" width="7.5703125" customWidth="1"/>
    <col min="1823" max="1823" width="20.5703125" customWidth="1"/>
    <col min="1824" max="1824" width="85.7109375" customWidth="1"/>
    <col min="1825" max="1825" width="7.5703125" customWidth="1"/>
    <col min="1826" max="1826" width="20.5703125" customWidth="1"/>
    <col min="1827" max="1827" width="85.7109375" customWidth="1"/>
    <col min="1828" max="1828" width="7.5703125" customWidth="1"/>
    <col min="1829" max="1829" width="20.5703125" customWidth="1"/>
    <col min="1830" max="1830" width="85.7109375" customWidth="1"/>
    <col min="1831" max="1831" width="7.5703125" customWidth="1"/>
    <col min="1832" max="1832" width="20.5703125" customWidth="1"/>
    <col min="1833" max="1833" width="85.7109375" customWidth="1"/>
    <col min="1834" max="1834" width="7.5703125" customWidth="1"/>
    <col min="1835" max="1835" width="20.5703125" customWidth="1"/>
    <col min="1836" max="1836" width="85.7109375" customWidth="1"/>
    <col min="1837" max="1837" width="7.5703125" customWidth="1"/>
    <col min="1838" max="1838" width="20.5703125" customWidth="1"/>
    <col min="1839" max="1839" width="85.7109375" customWidth="1"/>
    <col min="1840" max="1840" width="7.5703125" customWidth="1"/>
    <col min="1841" max="1841" width="20.5703125" customWidth="1"/>
    <col min="1842" max="1842" width="85.7109375" customWidth="1"/>
    <col min="1843" max="1843" width="7.5703125" customWidth="1"/>
    <col min="1844" max="1844" width="20.5703125" customWidth="1"/>
    <col min="1845" max="1845" width="85.7109375" customWidth="1"/>
    <col min="1846" max="1846" width="7.5703125" customWidth="1"/>
    <col min="1847" max="1847" width="20.5703125" customWidth="1"/>
    <col min="1848" max="1848" width="85.7109375" customWidth="1"/>
    <col min="1849" max="1849" width="7.5703125" customWidth="1"/>
    <col min="1850" max="1850" width="20.5703125" customWidth="1"/>
    <col min="1851" max="1851" width="85.7109375" customWidth="1"/>
    <col min="1852" max="1852" width="7.5703125" customWidth="1"/>
    <col min="1853" max="1853" width="20.5703125" customWidth="1"/>
    <col min="1854" max="1854" width="85.7109375" customWidth="1"/>
    <col min="1855" max="1855" width="7.5703125" customWidth="1"/>
    <col min="1856" max="1856" width="20.5703125" customWidth="1"/>
    <col min="1857" max="1857" width="85.7109375" customWidth="1"/>
    <col min="1858" max="1858" width="7.5703125" customWidth="1"/>
    <col min="1859" max="1859" width="20.5703125" customWidth="1"/>
    <col min="1860" max="1860" width="85.7109375" customWidth="1"/>
    <col min="1861" max="1861" width="7.5703125" customWidth="1"/>
    <col min="1862" max="1862" width="20.5703125" customWidth="1"/>
    <col min="1863" max="1863" width="85.7109375" customWidth="1"/>
    <col min="1864" max="1864" width="7.5703125" customWidth="1"/>
    <col min="1865" max="1865" width="20.5703125" customWidth="1"/>
    <col min="1866" max="1866" width="85.7109375" customWidth="1"/>
    <col min="1867" max="1867" width="7.5703125" customWidth="1"/>
    <col min="1868" max="1868" width="20.5703125" customWidth="1"/>
    <col min="1869" max="1869" width="85.7109375" customWidth="1"/>
    <col min="1870" max="1870" width="7.5703125" customWidth="1"/>
    <col min="1871" max="1871" width="20.5703125" customWidth="1"/>
    <col min="2049" max="2049" width="10.7109375" customWidth="1"/>
    <col min="2050" max="2050" width="12.7109375" customWidth="1"/>
    <col min="2051" max="2051" width="14.5703125" customWidth="1"/>
    <col min="2052" max="2052" width="13.85546875" customWidth="1"/>
    <col min="2053" max="2054" width="12.85546875" customWidth="1"/>
    <col min="2055" max="2055" width="9.28515625" customWidth="1"/>
    <col min="2056" max="2056" width="23" customWidth="1"/>
    <col min="2057" max="2061" width="14.5703125" customWidth="1"/>
    <col min="2062" max="2062" width="85.7109375" customWidth="1"/>
    <col min="2063" max="2063" width="7.5703125" customWidth="1"/>
    <col min="2064" max="2064" width="20.5703125" customWidth="1"/>
    <col min="2065" max="2065" width="85.7109375" customWidth="1"/>
    <col min="2066" max="2066" width="7.5703125" customWidth="1"/>
    <col min="2067" max="2067" width="20.5703125" customWidth="1"/>
    <col min="2068" max="2068" width="85.7109375" customWidth="1"/>
    <col min="2069" max="2069" width="7.5703125" customWidth="1"/>
    <col min="2070" max="2070" width="20.5703125" customWidth="1"/>
    <col min="2071" max="2071" width="85.7109375" customWidth="1"/>
    <col min="2072" max="2072" width="7.5703125" customWidth="1"/>
    <col min="2073" max="2073" width="20.5703125" customWidth="1"/>
    <col min="2074" max="2074" width="85.7109375" customWidth="1"/>
    <col min="2075" max="2075" width="7.5703125" customWidth="1"/>
    <col min="2076" max="2076" width="20.5703125" customWidth="1"/>
    <col min="2077" max="2077" width="85.7109375" customWidth="1"/>
    <col min="2078" max="2078" width="7.5703125" customWidth="1"/>
    <col min="2079" max="2079" width="20.5703125" customWidth="1"/>
    <col min="2080" max="2080" width="85.7109375" customWidth="1"/>
    <col min="2081" max="2081" width="7.5703125" customWidth="1"/>
    <col min="2082" max="2082" width="20.5703125" customWidth="1"/>
    <col min="2083" max="2083" width="85.7109375" customWidth="1"/>
    <col min="2084" max="2084" width="7.5703125" customWidth="1"/>
    <col min="2085" max="2085" width="20.5703125" customWidth="1"/>
    <col min="2086" max="2086" width="85.7109375" customWidth="1"/>
    <col min="2087" max="2087" width="7.5703125" customWidth="1"/>
    <col min="2088" max="2088" width="20.5703125" customWidth="1"/>
    <col min="2089" max="2089" width="85.7109375" customWidth="1"/>
    <col min="2090" max="2090" width="7.5703125" customWidth="1"/>
    <col min="2091" max="2091" width="20.5703125" customWidth="1"/>
    <col min="2092" max="2092" width="85.7109375" customWidth="1"/>
    <col min="2093" max="2093" width="7.5703125" customWidth="1"/>
    <col min="2094" max="2094" width="20.5703125" customWidth="1"/>
    <col min="2095" max="2095" width="85.7109375" customWidth="1"/>
    <col min="2096" max="2096" width="7.5703125" customWidth="1"/>
    <col min="2097" max="2097" width="20.5703125" customWidth="1"/>
    <col min="2098" max="2098" width="85.7109375" customWidth="1"/>
    <col min="2099" max="2099" width="7.5703125" customWidth="1"/>
    <col min="2100" max="2100" width="20.5703125" customWidth="1"/>
    <col min="2101" max="2101" width="85.7109375" customWidth="1"/>
    <col min="2102" max="2102" width="7.5703125" customWidth="1"/>
    <col min="2103" max="2103" width="20.5703125" customWidth="1"/>
    <col min="2104" max="2104" width="85.7109375" customWidth="1"/>
    <col min="2105" max="2105" width="7.5703125" customWidth="1"/>
    <col min="2106" max="2106" width="20.5703125" customWidth="1"/>
    <col min="2107" max="2107" width="85.7109375" customWidth="1"/>
    <col min="2108" max="2108" width="7.5703125" customWidth="1"/>
    <col min="2109" max="2109" width="20.5703125" customWidth="1"/>
    <col min="2110" max="2110" width="85.7109375" customWidth="1"/>
    <col min="2111" max="2111" width="7.5703125" customWidth="1"/>
    <col min="2112" max="2112" width="20.5703125" customWidth="1"/>
    <col min="2113" max="2113" width="85.7109375" customWidth="1"/>
    <col min="2114" max="2114" width="7.5703125" customWidth="1"/>
    <col min="2115" max="2115" width="20.5703125" customWidth="1"/>
    <col min="2116" max="2116" width="85.7109375" customWidth="1"/>
    <col min="2117" max="2117" width="7.5703125" customWidth="1"/>
    <col min="2118" max="2118" width="20.5703125" customWidth="1"/>
    <col min="2119" max="2119" width="85.7109375" customWidth="1"/>
    <col min="2120" max="2120" width="7.5703125" customWidth="1"/>
    <col min="2121" max="2121" width="20.5703125" customWidth="1"/>
    <col min="2122" max="2122" width="85.7109375" customWidth="1"/>
    <col min="2123" max="2123" width="7.5703125" customWidth="1"/>
    <col min="2124" max="2124" width="20.5703125" customWidth="1"/>
    <col min="2125" max="2125" width="85.7109375" customWidth="1"/>
    <col min="2126" max="2126" width="7.5703125" customWidth="1"/>
    <col min="2127" max="2127" width="20.5703125" customWidth="1"/>
    <col min="2305" max="2305" width="10.7109375" customWidth="1"/>
    <col min="2306" max="2306" width="12.7109375" customWidth="1"/>
    <col min="2307" max="2307" width="14.5703125" customWidth="1"/>
    <col min="2308" max="2308" width="13.85546875" customWidth="1"/>
    <col min="2309" max="2310" width="12.85546875" customWidth="1"/>
    <col min="2311" max="2311" width="9.28515625" customWidth="1"/>
    <col min="2312" max="2312" width="23" customWidth="1"/>
    <col min="2313" max="2317" width="14.5703125" customWidth="1"/>
    <col min="2318" max="2318" width="85.7109375" customWidth="1"/>
    <col min="2319" max="2319" width="7.5703125" customWidth="1"/>
    <col min="2320" max="2320" width="20.5703125" customWidth="1"/>
    <col min="2321" max="2321" width="85.7109375" customWidth="1"/>
    <col min="2322" max="2322" width="7.5703125" customWidth="1"/>
    <col min="2323" max="2323" width="20.5703125" customWidth="1"/>
    <col min="2324" max="2324" width="85.7109375" customWidth="1"/>
    <col min="2325" max="2325" width="7.5703125" customWidth="1"/>
    <col min="2326" max="2326" width="20.5703125" customWidth="1"/>
    <col min="2327" max="2327" width="85.7109375" customWidth="1"/>
    <col min="2328" max="2328" width="7.5703125" customWidth="1"/>
    <col min="2329" max="2329" width="20.5703125" customWidth="1"/>
    <col min="2330" max="2330" width="85.7109375" customWidth="1"/>
    <col min="2331" max="2331" width="7.5703125" customWidth="1"/>
    <col min="2332" max="2332" width="20.5703125" customWidth="1"/>
    <col min="2333" max="2333" width="85.7109375" customWidth="1"/>
    <col min="2334" max="2334" width="7.5703125" customWidth="1"/>
    <col min="2335" max="2335" width="20.5703125" customWidth="1"/>
    <col min="2336" max="2336" width="85.7109375" customWidth="1"/>
    <col min="2337" max="2337" width="7.5703125" customWidth="1"/>
    <col min="2338" max="2338" width="20.5703125" customWidth="1"/>
    <col min="2339" max="2339" width="85.7109375" customWidth="1"/>
    <col min="2340" max="2340" width="7.5703125" customWidth="1"/>
    <col min="2341" max="2341" width="20.5703125" customWidth="1"/>
    <col min="2342" max="2342" width="85.7109375" customWidth="1"/>
    <col min="2343" max="2343" width="7.5703125" customWidth="1"/>
    <col min="2344" max="2344" width="20.5703125" customWidth="1"/>
    <col min="2345" max="2345" width="85.7109375" customWidth="1"/>
    <col min="2346" max="2346" width="7.5703125" customWidth="1"/>
    <col min="2347" max="2347" width="20.5703125" customWidth="1"/>
    <col min="2348" max="2348" width="85.7109375" customWidth="1"/>
    <col min="2349" max="2349" width="7.5703125" customWidth="1"/>
    <col min="2350" max="2350" width="20.5703125" customWidth="1"/>
    <col min="2351" max="2351" width="85.7109375" customWidth="1"/>
    <col min="2352" max="2352" width="7.5703125" customWidth="1"/>
    <col min="2353" max="2353" width="20.5703125" customWidth="1"/>
    <col min="2354" max="2354" width="85.7109375" customWidth="1"/>
    <col min="2355" max="2355" width="7.5703125" customWidth="1"/>
    <col min="2356" max="2356" width="20.5703125" customWidth="1"/>
    <col min="2357" max="2357" width="85.7109375" customWidth="1"/>
    <col min="2358" max="2358" width="7.5703125" customWidth="1"/>
    <col min="2359" max="2359" width="20.5703125" customWidth="1"/>
    <col min="2360" max="2360" width="85.7109375" customWidth="1"/>
    <col min="2361" max="2361" width="7.5703125" customWidth="1"/>
    <col min="2362" max="2362" width="20.5703125" customWidth="1"/>
    <col min="2363" max="2363" width="85.7109375" customWidth="1"/>
    <col min="2364" max="2364" width="7.5703125" customWidth="1"/>
    <col min="2365" max="2365" width="20.5703125" customWidth="1"/>
    <col min="2366" max="2366" width="85.7109375" customWidth="1"/>
    <col min="2367" max="2367" width="7.5703125" customWidth="1"/>
    <col min="2368" max="2368" width="20.5703125" customWidth="1"/>
    <col min="2369" max="2369" width="85.7109375" customWidth="1"/>
    <col min="2370" max="2370" width="7.5703125" customWidth="1"/>
    <col min="2371" max="2371" width="20.5703125" customWidth="1"/>
    <col min="2372" max="2372" width="85.7109375" customWidth="1"/>
    <col min="2373" max="2373" width="7.5703125" customWidth="1"/>
    <col min="2374" max="2374" width="20.5703125" customWidth="1"/>
    <col min="2375" max="2375" width="85.7109375" customWidth="1"/>
    <col min="2376" max="2376" width="7.5703125" customWidth="1"/>
    <col min="2377" max="2377" width="20.5703125" customWidth="1"/>
    <col min="2378" max="2378" width="85.7109375" customWidth="1"/>
    <col min="2379" max="2379" width="7.5703125" customWidth="1"/>
    <col min="2380" max="2380" width="20.5703125" customWidth="1"/>
    <col min="2381" max="2381" width="85.7109375" customWidth="1"/>
    <col min="2382" max="2382" width="7.5703125" customWidth="1"/>
    <col min="2383" max="2383" width="20.5703125" customWidth="1"/>
    <col min="2561" max="2561" width="10.7109375" customWidth="1"/>
    <col min="2562" max="2562" width="12.7109375" customWidth="1"/>
    <col min="2563" max="2563" width="14.5703125" customWidth="1"/>
    <col min="2564" max="2564" width="13.85546875" customWidth="1"/>
    <col min="2565" max="2566" width="12.85546875" customWidth="1"/>
    <col min="2567" max="2567" width="9.28515625" customWidth="1"/>
    <col min="2568" max="2568" width="23" customWidth="1"/>
    <col min="2569" max="2573" width="14.5703125" customWidth="1"/>
    <col min="2574" max="2574" width="85.7109375" customWidth="1"/>
    <col min="2575" max="2575" width="7.5703125" customWidth="1"/>
    <col min="2576" max="2576" width="20.5703125" customWidth="1"/>
    <col min="2577" max="2577" width="85.7109375" customWidth="1"/>
    <col min="2578" max="2578" width="7.5703125" customWidth="1"/>
    <col min="2579" max="2579" width="20.5703125" customWidth="1"/>
    <col min="2580" max="2580" width="85.7109375" customWidth="1"/>
    <col min="2581" max="2581" width="7.5703125" customWidth="1"/>
    <col min="2582" max="2582" width="20.5703125" customWidth="1"/>
    <col min="2583" max="2583" width="85.7109375" customWidth="1"/>
    <col min="2584" max="2584" width="7.5703125" customWidth="1"/>
    <col min="2585" max="2585" width="20.5703125" customWidth="1"/>
    <col min="2586" max="2586" width="85.7109375" customWidth="1"/>
    <col min="2587" max="2587" width="7.5703125" customWidth="1"/>
    <col min="2588" max="2588" width="20.5703125" customWidth="1"/>
    <col min="2589" max="2589" width="85.7109375" customWidth="1"/>
    <col min="2590" max="2590" width="7.5703125" customWidth="1"/>
    <col min="2591" max="2591" width="20.5703125" customWidth="1"/>
    <col min="2592" max="2592" width="85.7109375" customWidth="1"/>
    <col min="2593" max="2593" width="7.5703125" customWidth="1"/>
    <col min="2594" max="2594" width="20.5703125" customWidth="1"/>
    <col min="2595" max="2595" width="85.7109375" customWidth="1"/>
    <col min="2596" max="2596" width="7.5703125" customWidth="1"/>
    <col min="2597" max="2597" width="20.5703125" customWidth="1"/>
    <col min="2598" max="2598" width="85.7109375" customWidth="1"/>
    <col min="2599" max="2599" width="7.5703125" customWidth="1"/>
    <col min="2600" max="2600" width="20.5703125" customWidth="1"/>
    <col min="2601" max="2601" width="85.7109375" customWidth="1"/>
    <col min="2602" max="2602" width="7.5703125" customWidth="1"/>
    <col min="2603" max="2603" width="20.5703125" customWidth="1"/>
    <col min="2604" max="2604" width="85.7109375" customWidth="1"/>
    <col min="2605" max="2605" width="7.5703125" customWidth="1"/>
    <col min="2606" max="2606" width="20.5703125" customWidth="1"/>
    <col min="2607" max="2607" width="85.7109375" customWidth="1"/>
    <col min="2608" max="2608" width="7.5703125" customWidth="1"/>
    <col min="2609" max="2609" width="20.5703125" customWidth="1"/>
    <col min="2610" max="2610" width="85.7109375" customWidth="1"/>
    <col min="2611" max="2611" width="7.5703125" customWidth="1"/>
    <col min="2612" max="2612" width="20.5703125" customWidth="1"/>
    <col min="2613" max="2613" width="85.7109375" customWidth="1"/>
    <col min="2614" max="2614" width="7.5703125" customWidth="1"/>
    <col min="2615" max="2615" width="20.5703125" customWidth="1"/>
    <col min="2616" max="2616" width="85.7109375" customWidth="1"/>
    <col min="2617" max="2617" width="7.5703125" customWidth="1"/>
    <col min="2618" max="2618" width="20.5703125" customWidth="1"/>
    <col min="2619" max="2619" width="85.7109375" customWidth="1"/>
    <col min="2620" max="2620" width="7.5703125" customWidth="1"/>
    <col min="2621" max="2621" width="20.5703125" customWidth="1"/>
    <col min="2622" max="2622" width="85.7109375" customWidth="1"/>
    <col min="2623" max="2623" width="7.5703125" customWidth="1"/>
    <col min="2624" max="2624" width="20.5703125" customWidth="1"/>
    <col min="2625" max="2625" width="85.7109375" customWidth="1"/>
    <col min="2626" max="2626" width="7.5703125" customWidth="1"/>
    <col min="2627" max="2627" width="20.5703125" customWidth="1"/>
    <col min="2628" max="2628" width="85.7109375" customWidth="1"/>
    <col min="2629" max="2629" width="7.5703125" customWidth="1"/>
    <col min="2630" max="2630" width="20.5703125" customWidth="1"/>
    <col min="2631" max="2631" width="85.7109375" customWidth="1"/>
    <col min="2632" max="2632" width="7.5703125" customWidth="1"/>
    <col min="2633" max="2633" width="20.5703125" customWidth="1"/>
    <col min="2634" max="2634" width="85.7109375" customWidth="1"/>
    <col min="2635" max="2635" width="7.5703125" customWidth="1"/>
    <col min="2636" max="2636" width="20.5703125" customWidth="1"/>
    <col min="2637" max="2637" width="85.7109375" customWidth="1"/>
    <col min="2638" max="2638" width="7.5703125" customWidth="1"/>
    <col min="2639" max="2639" width="20.5703125" customWidth="1"/>
    <col min="2817" max="2817" width="10.7109375" customWidth="1"/>
    <col min="2818" max="2818" width="12.7109375" customWidth="1"/>
    <col min="2819" max="2819" width="14.5703125" customWidth="1"/>
    <col min="2820" max="2820" width="13.85546875" customWidth="1"/>
    <col min="2821" max="2822" width="12.85546875" customWidth="1"/>
    <col min="2823" max="2823" width="9.28515625" customWidth="1"/>
    <col min="2824" max="2824" width="23" customWidth="1"/>
    <col min="2825" max="2829" width="14.5703125" customWidth="1"/>
    <col min="2830" max="2830" width="85.7109375" customWidth="1"/>
    <col min="2831" max="2831" width="7.5703125" customWidth="1"/>
    <col min="2832" max="2832" width="20.5703125" customWidth="1"/>
    <col min="2833" max="2833" width="85.7109375" customWidth="1"/>
    <col min="2834" max="2834" width="7.5703125" customWidth="1"/>
    <col min="2835" max="2835" width="20.5703125" customWidth="1"/>
    <col min="2836" max="2836" width="85.7109375" customWidth="1"/>
    <col min="2837" max="2837" width="7.5703125" customWidth="1"/>
    <col min="2838" max="2838" width="20.5703125" customWidth="1"/>
    <col min="2839" max="2839" width="85.7109375" customWidth="1"/>
    <col min="2840" max="2840" width="7.5703125" customWidth="1"/>
    <col min="2841" max="2841" width="20.5703125" customWidth="1"/>
    <col min="2842" max="2842" width="85.7109375" customWidth="1"/>
    <col min="2843" max="2843" width="7.5703125" customWidth="1"/>
    <col min="2844" max="2844" width="20.5703125" customWidth="1"/>
    <col min="2845" max="2845" width="85.7109375" customWidth="1"/>
    <col min="2846" max="2846" width="7.5703125" customWidth="1"/>
    <col min="2847" max="2847" width="20.5703125" customWidth="1"/>
    <col min="2848" max="2848" width="85.7109375" customWidth="1"/>
    <col min="2849" max="2849" width="7.5703125" customWidth="1"/>
    <col min="2850" max="2850" width="20.5703125" customWidth="1"/>
    <col min="2851" max="2851" width="85.7109375" customWidth="1"/>
    <col min="2852" max="2852" width="7.5703125" customWidth="1"/>
    <col min="2853" max="2853" width="20.5703125" customWidth="1"/>
    <col min="2854" max="2854" width="85.7109375" customWidth="1"/>
    <col min="2855" max="2855" width="7.5703125" customWidth="1"/>
    <col min="2856" max="2856" width="20.5703125" customWidth="1"/>
    <col min="2857" max="2857" width="85.7109375" customWidth="1"/>
    <col min="2858" max="2858" width="7.5703125" customWidth="1"/>
    <col min="2859" max="2859" width="20.5703125" customWidth="1"/>
    <col min="2860" max="2860" width="85.7109375" customWidth="1"/>
    <col min="2861" max="2861" width="7.5703125" customWidth="1"/>
    <col min="2862" max="2862" width="20.5703125" customWidth="1"/>
    <col min="2863" max="2863" width="85.7109375" customWidth="1"/>
    <col min="2864" max="2864" width="7.5703125" customWidth="1"/>
    <col min="2865" max="2865" width="20.5703125" customWidth="1"/>
    <col min="2866" max="2866" width="85.7109375" customWidth="1"/>
    <col min="2867" max="2867" width="7.5703125" customWidth="1"/>
    <col min="2868" max="2868" width="20.5703125" customWidth="1"/>
    <col min="2869" max="2869" width="85.7109375" customWidth="1"/>
    <col min="2870" max="2870" width="7.5703125" customWidth="1"/>
    <col min="2871" max="2871" width="20.5703125" customWidth="1"/>
    <col min="2872" max="2872" width="85.7109375" customWidth="1"/>
    <col min="2873" max="2873" width="7.5703125" customWidth="1"/>
    <col min="2874" max="2874" width="20.5703125" customWidth="1"/>
    <col min="2875" max="2875" width="85.7109375" customWidth="1"/>
    <col min="2876" max="2876" width="7.5703125" customWidth="1"/>
    <col min="2877" max="2877" width="20.5703125" customWidth="1"/>
    <col min="2878" max="2878" width="85.7109375" customWidth="1"/>
    <col min="2879" max="2879" width="7.5703125" customWidth="1"/>
    <col min="2880" max="2880" width="20.5703125" customWidth="1"/>
    <col min="2881" max="2881" width="85.7109375" customWidth="1"/>
    <col min="2882" max="2882" width="7.5703125" customWidth="1"/>
    <col min="2883" max="2883" width="20.5703125" customWidth="1"/>
    <col min="2884" max="2884" width="85.7109375" customWidth="1"/>
    <col min="2885" max="2885" width="7.5703125" customWidth="1"/>
    <col min="2886" max="2886" width="20.5703125" customWidth="1"/>
    <col min="2887" max="2887" width="85.7109375" customWidth="1"/>
    <col min="2888" max="2888" width="7.5703125" customWidth="1"/>
    <col min="2889" max="2889" width="20.5703125" customWidth="1"/>
    <col min="2890" max="2890" width="85.7109375" customWidth="1"/>
    <col min="2891" max="2891" width="7.5703125" customWidth="1"/>
    <col min="2892" max="2892" width="20.5703125" customWidth="1"/>
    <col min="2893" max="2893" width="85.7109375" customWidth="1"/>
    <col min="2894" max="2894" width="7.5703125" customWidth="1"/>
    <col min="2895" max="2895" width="20.5703125" customWidth="1"/>
    <col min="3073" max="3073" width="10.7109375" customWidth="1"/>
    <col min="3074" max="3074" width="12.7109375" customWidth="1"/>
    <col min="3075" max="3075" width="14.5703125" customWidth="1"/>
    <col min="3076" max="3076" width="13.85546875" customWidth="1"/>
    <col min="3077" max="3078" width="12.85546875" customWidth="1"/>
    <col min="3079" max="3079" width="9.28515625" customWidth="1"/>
    <col min="3080" max="3080" width="23" customWidth="1"/>
    <col min="3081" max="3085" width="14.5703125" customWidth="1"/>
    <col min="3086" max="3086" width="85.7109375" customWidth="1"/>
    <col min="3087" max="3087" width="7.5703125" customWidth="1"/>
    <col min="3088" max="3088" width="20.5703125" customWidth="1"/>
    <col min="3089" max="3089" width="85.7109375" customWidth="1"/>
    <col min="3090" max="3090" width="7.5703125" customWidth="1"/>
    <col min="3091" max="3091" width="20.5703125" customWidth="1"/>
    <col min="3092" max="3092" width="85.7109375" customWidth="1"/>
    <col min="3093" max="3093" width="7.5703125" customWidth="1"/>
    <col min="3094" max="3094" width="20.5703125" customWidth="1"/>
    <col min="3095" max="3095" width="85.7109375" customWidth="1"/>
    <col min="3096" max="3096" width="7.5703125" customWidth="1"/>
    <col min="3097" max="3097" width="20.5703125" customWidth="1"/>
    <col min="3098" max="3098" width="85.7109375" customWidth="1"/>
    <col min="3099" max="3099" width="7.5703125" customWidth="1"/>
    <col min="3100" max="3100" width="20.5703125" customWidth="1"/>
    <col min="3101" max="3101" width="85.7109375" customWidth="1"/>
    <col min="3102" max="3102" width="7.5703125" customWidth="1"/>
    <col min="3103" max="3103" width="20.5703125" customWidth="1"/>
    <col min="3104" max="3104" width="85.7109375" customWidth="1"/>
    <col min="3105" max="3105" width="7.5703125" customWidth="1"/>
    <col min="3106" max="3106" width="20.5703125" customWidth="1"/>
    <col min="3107" max="3107" width="85.7109375" customWidth="1"/>
    <col min="3108" max="3108" width="7.5703125" customWidth="1"/>
    <col min="3109" max="3109" width="20.5703125" customWidth="1"/>
    <col min="3110" max="3110" width="85.7109375" customWidth="1"/>
    <col min="3111" max="3111" width="7.5703125" customWidth="1"/>
    <col min="3112" max="3112" width="20.5703125" customWidth="1"/>
    <col min="3113" max="3113" width="85.7109375" customWidth="1"/>
    <col min="3114" max="3114" width="7.5703125" customWidth="1"/>
    <col min="3115" max="3115" width="20.5703125" customWidth="1"/>
    <col min="3116" max="3116" width="85.7109375" customWidth="1"/>
    <col min="3117" max="3117" width="7.5703125" customWidth="1"/>
    <col min="3118" max="3118" width="20.5703125" customWidth="1"/>
    <col min="3119" max="3119" width="85.7109375" customWidth="1"/>
    <col min="3120" max="3120" width="7.5703125" customWidth="1"/>
    <col min="3121" max="3121" width="20.5703125" customWidth="1"/>
    <col min="3122" max="3122" width="85.7109375" customWidth="1"/>
    <col min="3123" max="3123" width="7.5703125" customWidth="1"/>
    <col min="3124" max="3124" width="20.5703125" customWidth="1"/>
    <col min="3125" max="3125" width="85.7109375" customWidth="1"/>
    <col min="3126" max="3126" width="7.5703125" customWidth="1"/>
    <col min="3127" max="3127" width="20.5703125" customWidth="1"/>
    <col min="3128" max="3128" width="85.7109375" customWidth="1"/>
    <col min="3129" max="3129" width="7.5703125" customWidth="1"/>
    <col min="3130" max="3130" width="20.5703125" customWidth="1"/>
    <col min="3131" max="3131" width="85.7109375" customWidth="1"/>
    <col min="3132" max="3132" width="7.5703125" customWidth="1"/>
    <col min="3133" max="3133" width="20.5703125" customWidth="1"/>
    <col min="3134" max="3134" width="85.7109375" customWidth="1"/>
    <col min="3135" max="3135" width="7.5703125" customWidth="1"/>
    <col min="3136" max="3136" width="20.5703125" customWidth="1"/>
    <col min="3137" max="3137" width="85.7109375" customWidth="1"/>
    <col min="3138" max="3138" width="7.5703125" customWidth="1"/>
    <col min="3139" max="3139" width="20.5703125" customWidth="1"/>
    <col min="3140" max="3140" width="85.7109375" customWidth="1"/>
    <col min="3141" max="3141" width="7.5703125" customWidth="1"/>
    <col min="3142" max="3142" width="20.5703125" customWidth="1"/>
    <col min="3143" max="3143" width="85.7109375" customWidth="1"/>
    <col min="3144" max="3144" width="7.5703125" customWidth="1"/>
    <col min="3145" max="3145" width="20.5703125" customWidth="1"/>
    <col min="3146" max="3146" width="85.7109375" customWidth="1"/>
    <col min="3147" max="3147" width="7.5703125" customWidth="1"/>
    <col min="3148" max="3148" width="20.5703125" customWidth="1"/>
    <col min="3149" max="3149" width="85.7109375" customWidth="1"/>
    <col min="3150" max="3150" width="7.5703125" customWidth="1"/>
    <col min="3151" max="3151" width="20.5703125" customWidth="1"/>
    <col min="3329" max="3329" width="10.7109375" customWidth="1"/>
    <col min="3330" max="3330" width="12.7109375" customWidth="1"/>
    <col min="3331" max="3331" width="14.5703125" customWidth="1"/>
    <col min="3332" max="3332" width="13.85546875" customWidth="1"/>
    <col min="3333" max="3334" width="12.85546875" customWidth="1"/>
    <col min="3335" max="3335" width="9.28515625" customWidth="1"/>
    <col min="3336" max="3336" width="23" customWidth="1"/>
    <col min="3337" max="3341" width="14.5703125" customWidth="1"/>
    <col min="3342" max="3342" width="85.7109375" customWidth="1"/>
    <col min="3343" max="3343" width="7.5703125" customWidth="1"/>
    <col min="3344" max="3344" width="20.5703125" customWidth="1"/>
    <col min="3345" max="3345" width="85.7109375" customWidth="1"/>
    <col min="3346" max="3346" width="7.5703125" customWidth="1"/>
    <col min="3347" max="3347" width="20.5703125" customWidth="1"/>
    <col min="3348" max="3348" width="85.7109375" customWidth="1"/>
    <col min="3349" max="3349" width="7.5703125" customWidth="1"/>
    <col min="3350" max="3350" width="20.5703125" customWidth="1"/>
    <col min="3351" max="3351" width="85.7109375" customWidth="1"/>
    <col min="3352" max="3352" width="7.5703125" customWidth="1"/>
    <col min="3353" max="3353" width="20.5703125" customWidth="1"/>
    <col min="3354" max="3354" width="85.7109375" customWidth="1"/>
    <col min="3355" max="3355" width="7.5703125" customWidth="1"/>
    <col min="3356" max="3356" width="20.5703125" customWidth="1"/>
    <col min="3357" max="3357" width="85.7109375" customWidth="1"/>
    <col min="3358" max="3358" width="7.5703125" customWidth="1"/>
    <col min="3359" max="3359" width="20.5703125" customWidth="1"/>
    <col min="3360" max="3360" width="85.7109375" customWidth="1"/>
    <col min="3361" max="3361" width="7.5703125" customWidth="1"/>
    <col min="3362" max="3362" width="20.5703125" customWidth="1"/>
    <col min="3363" max="3363" width="85.7109375" customWidth="1"/>
    <col min="3364" max="3364" width="7.5703125" customWidth="1"/>
    <col min="3365" max="3365" width="20.5703125" customWidth="1"/>
    <col min="3366" max="3366" width="85.7109375" customWidth="1"/>
    <col min="3367" max="3367" width="7.5703125" customWidth="1"/>
    <col min="3368" max="3368" width="20.5703125" customWidth="1"/>
    <col min="3369" max="3369" width="85.7109375" customWidth="1"/>
    <col min="3370" max="3370" width="7.5703125" customWidth="1"/>
    <col min="3371" max="3371" width="20.5703125" customWidth="1"/>
    <col min="3372" max="3372" width="85.7109375" customWidth="1"/>
    <col min="3373" max="3373" width="7.5703125" customWidth="1"/>
    <col min="3374" max="3374" width="20.5703125" customWidth="1"/>
    <col min="3375" max="3375" width="85.7109375" customWidth="1"/>
    <col min="3376" max="3376" width="7.5703125" customWidth="1"/>
    <col min="3377" max="3377" width="20.5703125" customWidth="1"/>
    <col min="3378" max="3378" width="85.7109375" customWidth="1"/>
    <col min="3379" max="3379" width="7.5703125" customWidth="1"/>
    <col min="3380" max="3380" width="20.5703125" customWidth="1"/>
    <col min="3381" max="3381" width="85.7109375" customWidth="1"/>
    <col min="3382" max="3382" width="7.5703125" customWidth="1"/>
    <col min="3383" max="3383" width="20.5703125" customWidth="1"/>
    <col min="3384" max="3384" width="85.7109375" customWidth="1"/>
    <col min="3385" max="3385" width="7.5703125" customWidth="1"/>
    <col min="3386" max="3386" width="20.5703125" customWidth="1"/>
    <col min="3387" max="3387" width="85.7109375" customWidth="1"/>
    <col min="3388" max="3388" width="7.5703125" customWidth="1"/>
    <col min="3389" max="3389" width="20.5703125" customWidth="1"/>
    <col min="3390" max="3390" width="85.7109375" customWidth="1"/>
    <col min="3391" max="3391" width="7.5703125" customWidth="1"/>
    <col min="3392" max="3392" width="20.5703125" customWidth="1"/>
    <col min="3393" max="3393" width="85.7109375" customWidth="1"/>
    <col min="3394" max="3394" width="7.5703125" customWidth="1"/>
    <col min="3395" max="3395" width="20.5703125" customWidth="1"/>
    <col min="3396" max="3396" width="85.7109375" customWidth="1"/>
    <col min="3397" max="3397" width="7.5703125" customWidth="1"/>
    <col min="3398" max="3398" width="20.5703125" customWidth="1"/>
    <col min="3399" max="3399" width="85.7109375" customWidth="1"/>
    <col min="3400" max="3400" width="7.5703125" customWidth="1"/>
    <col min="3401" max="3401" width="20.5703125" customWidth="1"/>
    <col min="3402" max="3402" width="85.7109375" customWidth="1"/>
    <col min="3403" max="3403" width="7.5703125" customWidth="1"/>
    <col min="3404" max="3404" width="20.5703125" customWidth="1"/>
    <col min="3405" max="3405" width="85.7109375" customWidth="1"/>
    <col min="3406" max="3406" width="7.5703125" customWidth="1"/>
    <col min="3407" max="3407" width="20.5703125" customWidth="1"/>
    <col min="3585" max="3585" width="10.7109375" customWidth="1"/>
    <col min="3586" max="3586" width="12.7109375" customWidth="1"/>
    <col min="3587" max="3587" width="14.5703125" customWidth="1"/>
    <col min="3588" max="3588" width="13.85546875" customWidth="1"/>
    <col min="3589" max="3590" width="12.85546875" customWidth="1"/>
    <col min="3591" max="3591" width="9.28515625" customWidth="1"/>
    <col min="3592" max="3592" width="23" customWidth="1"/>
    <col min="3593" max="3597" width="14.5703125" customWidth="1"/>
    <col min="3598" max="3598" width="85.7109375" customWidth="1"/>
    <col min="3599" max="3599" width="7.5703125" customWidth="1"/>
    <col min="3600" max="3600" width="20.5703125" customWidth="1"/>
    <col min="3601" max="3601" width="85.7109375" customWidth="1"/>
    <col min="3602" max="3602" width="7.5703125" customWidth="1"/>
    <col min="3603" max="3603" width="20.5703125" customWidth="1"/>
    <col min="3604" max="3604" width="85.7109375" customWidth="1"/>
    <col min="3605" max="3605" width="7.5703125" customWidth="1"/>
    <col min="3606" max="3606" width="20.5703125" customWidth="1"/>
    <col min="3607" max="3607" width="85.7109375" customWidth="1"/>
    <col min="3608" max="3608" width="7.5703125" customWidth="1"/>
    <col min="3609" max="3609" width="20.5703125" customWidth="1"/>
    <col min="3610" max="3610" width="85.7109375" customWidth="1"/>
    <col min="3611" max="3611" width="7.5703125" customWidth="1"/>
    <col min="3612" max="3612" width="20.5703125" customWidth="1"/>
    <col min="3613" max="3613" width="85.7109375" customWidth="1"/>
    <col min="3614" max="3614" width="7.5703125" customWidth="1"/>
    <col min="3615" max="3615" width="20.5703125" customWidth="1"/>
    <col min="3616" max="3616" width="85.7109375" customWidth="1"/>
    <col min="3617" max="3617" width="7.5703125" customWidth="1"/>
    <col min="3618" max="3618" width="20.5703125" customWidth="1"/>
    <col min="3619" max="3619" width="85.7109375" customWidth="1"/>
    <col min="3620" max="3620" width="7.5703125" customWidth="1"/>
    <col min="3621" max="3621" width="20.5703125" customWidth="1"/>
    <col min="3622" max="3622" width="85.7109375" customWidth="1"/>
    <col min="3623" max="3623" width="7.5703125" customWidth="1"/>
    <col min="3624" max="3624" width="20.5703125" customWidth="1"/>
    <col min="3625" max="3625" width="85.7109375" customWidth="1"/>
    <col min="3626" max="3626" width="7.5703125" customWidth="1"/>
    <col min="3627" max="3627" width="20.5703125" customWidth="1"/>
    <col min="3628" max="3628" width="85.7109375" customWidth="1"/>
    <col min="3629" max="3629" width="7.5703125" customWidth="1"/>
    <col min="3630" max="3630" width="20.5703125" customWidth="1"/>
    <col min="3631" max="3631" width="85.7109375" customWidth="1"/>
    <col min="3632" max="3632" width="7.5703125" customWidth="1"/>
    <col min="3633" max="3633" width="20.5703125" customWidth="1"/>
    <col min="3634" max="3634" width="85.7109375" customWidth="1"/>
    <col min="3635" max="3635" width="7.5703125" customWidth="1"/>
    <col min="3636" max="3636" width="20.5703125" customWidth="1"/>
    <col min="3637" max="3637" width="85.7109375" customWidth="1"/>
    <col min="3638" max="3638" width="7.5703125" customWidth="1"/>
    <col min="3639" max="3639" width="20.5703125" customWidth="1"/>
    <col min="3640" max="3640" width="85.7109375" customWidth="1"/>
    <col min="3641" max="3641" width="7.5703125" customWidth="1"/>
    <col min="3642" max="3642" width="20.5703125" customWidth="1"/>
    <col min="3643" max="3643" width="85.7109375" customWidth="1"/>
    <col min="3644" max="3644" width="7.5703125" customWidth="1"/>
    <col min="3645" max="3645" width="20.5703125" customWidth="1"/>
    <col min="3646" max="3646" width="85.7109375" customWidth="1"/>
    <col min="3647" max="3647" width="7.5703125" customWidth="1"/>
    <col min="3648" max="3648" width="20.5703125" customWidth="1"/>
    <col min="3649" max="3649" width="85.7109375" customWidth="1"/>
    <col min="3650" max="3650" width="7.5703125" customWidth="1"/>
    <col min="3651" max="3651" width="20.5703125" customWidth="1"/>
    <col min="3652" max="3652" width="85.7109375" customWidth="1"/>
    <col min="3653" max="3653" width="7.5703125" customWidth="1"/>
    <col min="3654" max="3654" width="20.5703125" customWidth="1"/>
    <col min="3655" max="3655" width="85.7109375" customWidth="1"/>
    <col min="3656" max="3656" width="7.5703125" customWidth="1"/>
    <col min="3657" max="3657" width="20.5703125" customWidth="1"/>
    <col min="3658" max="3658" width="85.7109375" customWidth="1"/>
    <col min="3659" max="3659" width="7.5703125" customWidth="1"/>
    <col min="3660" max="3660" width="20.5703125" customWidth="1"/>
    <col min="3661" max="3661" width="85.7109375" customWidth="1"/>
    <col min="3662" max="3662" width="7.5703125" customWidth="1"/>
    <col min="3663" max="3663" width="20.5703125" customWidth="1"/>
    <col min="3841" max="3841" width="10.7109375" customWidth="1"/>
    <col min="3842" max="3842" width="12.7109375" customWidth="1"/>
    <col min="3843" max="3843" width="14.5703125" customWidth="1"/>
    <col min="3844" max="3844" width="13.85546875" customWidth="1"/>
    <col min="3845" max="3846" width="12.85546875" customWidth="1"/>
    <col min="3847" max="3847" width="9.28515625" customWidth="1"/>
    <col min="3848" max="3848" width="23" customWidth="1"/>
    <col min="3849" max="3853" width="14.5703125" customWidth="1"/>
    <col min="3854" max="3854" width="85.7109375" customWidth="1"/>
    <col min="3855" max="3855" width="7.5703125" customWidth="1"/>
    <col min="3856" max="3856" width="20.5703125" customWidth="1"/>
    <col min="3857" max="3857" width="85.7109375" customWidth="1"/>
    <col min="3858" max="3858" width="7.5703125" customWidth="1"/>
    <col min="3859" max="3859" width="20.5703125" customWidth="1"/>
    <col min="3860" max="3860" width="85.7109375" customWidth="1"/>
    <col min="3861" max="3861" width="7.5703125" customWidth="1"/>
    <col min="3862" max="3862" width="20.5703125" customWidth="1"/>
    <col min="3863" max="3863" width="85.7109375" customWidth="1"/>
    <col min="3864" max="3864" width="7.5703125" customWidth="1"/>
    <col min="3865" max="3865" width="20.5703125" customWidth="1"/>
    <col min="3866" max="3866" width="85.7109375" customWidth="1"/>
    <col min="3867" max="3867" width="7.5703125" customWidth="1"/>
    <col min="3868" max="3868" width="20.5703125" customWidth="1"/>
    <col min="3869" max="3869" width="85.7109375" customWidth="1"/>
    <col min="3870" max="3870" width="7.5703125" customWidth="1"/>
    <col min="3871" max="3871" width="20.5703125" customWidth="1"/>
    <col min="3872" max="3872" width="85.7109375" customWidth="1"/>
    <col min="3873" max="3873" width="7.5703125" customWidth="1"/>
    <col min="3874" max="3874" width="20.5703125" customWidth="1"/>
    <col min="3875" max="3875" width="85.7109375" customWidth="1"/>
    <col min="3876" max="3876" width="7.5703125" customWidth="1"/>
    <col min="3877" max="3877" width="20.5703125" customWidth="1"/>
    <col min="3878" max="3878" width="85.7109375" customWidth="1"/>
    <col min="3879" max="3879" width="7.5703125" customWidth="1"/>
    <col min="3880" max="3880" width="20.5703125" customWidth="1"/>
    <col min="3881" max="3881" width="85.7109375" customWidth="1"/>
    <col min="3882" max="3882" width="7.5703125" customWidth="1"/>
    <col min="3883" max="3883" width="20.5703125" customWidth="1"/>
    <col min="3884" max="3884" width="85.7109375" customWidth="1"/>
    <col min="3885" max="3885" width="7.5703125" customWidth="1"/>
    <col min="3886" max="3886" width="20.5703125" customWidth="1"/>
    <col min="3887" max="3887" width="85.7109375" customWidth="1"/>
    <col min="3888" max="3888" width="7.5703125" customWidth="1"/>
    <col min="3889" max="3889" width="20.5703125" customWidth="1"/>
    <col min="3890" max="3890" width="85.7109375" customWidth="1"/>
    <col min="3891" max="3891" width="7.5703125" customWidth="1"/>
    <col min="3892" max="3892" width="20.5703125" customWidth="1"/>
    <col min="3893" max="3893" width="85.7109375" customWidth="1"/>
    <col min="3894" max="3894" width="7.5703125" customWidth="1"/>
    <col min="3895" max="3895" width="20.5703125" customWidth="1"/>
    <col min="3896" max="3896" width="85.7109375" customWidth="1"/>
    <col min="3897" max="3897" width="7.5703125" customWidth="1"/>
    <col min="3898" max="3898" width="20.5703125" customWidth="1"/>
    <col min="3899" max="3899" width="85.7109375" customWidth="1"/>
    <col min="3900" max="3900" width="7.5703125" customWidth="1"/>
    <col min="3901" max="3901" width="20.5703125" customWidth="1"/>
    <col min="3902" max="3902" width="85.7109375" customWidth="1"/>
    <col min="3903" max="3903" width="7.5703125" customWidth="1"/>
    <col min="3904" max="3904" width="20.5703125" customWidth="1"/>
    <col min="3905" max="3905" width="85.7109375" customWidth="1"/>
    <col min="3906" max="3906" width="7.5703125" customWidth="1"/>
    <col min="3907" max="3907" width="20.5703125" customWidth="1"/>
    <col min="3908" max="3908" width="85.7109375" customWidth="1"/>
    <col min="3909" max="3909" width="7.5703125" customWidth="1"/>
    <col min="3910" max="3910" width="20.5703125" customWidth="1"/>
    <col min="3911" max="3911" width="85.7109375" customWidth="1"/>
    <col min="3912" max="3912" width="7.5703125" customWidth="1"/>
    <col min="3913" max="3913" width="20.5703125" customWidth="1"/>
    <col min="3914" max="3914" width="85.7109375" customWidth="1"/>
    <col min="3915" max="3915" width="7.5703125" customWidth="1"/>
    <col min="3916" max="3916" width="20.5703125" customWidth="1"/>
    <col min="3917" max="3917" width="85.7109375" customWidth="1"/>
    <col min="3918" max="3918" width="7.5703125" customWidth="1"/>
    <col min="3919" max="3919" width="20.5703125" customWidth="1"/>
    <col min="4097" max="4097" width="10.7109375" customWidth="1"/>
    <col min="4098" max="4098" width="12.7109375" customWidth="1"/>
    <col min="4099" max="4099" width="14.5703125" customWidth="1"/>
    <col min="4100" max="4100" width="13.85546875" customWidth="1"/>
    <col min="4101" max="4102" width="12.85546875" customWidth="1"/>
    <col min="4103" max="4103" width="9.28515625" customWidth="1"/>
    <col min="4104" max="4104" width="23" customWidth="1"/>
    <col min="4105" max="4109" width="14.5703125" customWidth="1"/>
    <col min="4110" max="4110" width="85.7109375" customWidth="1"/>
    <col min="4111" max="4111" width="7.5703125" customWidth="1"/>
    <col min="4112" max="4112" width="20.5703125" customWidth="1"/>
    <col min="4113" max="4113" width="85.7109375" customWidth="1"/>
    <col min="4114" max="4114" width="7.5703125" customWidth="1"/>
    <col min="4115" max="4115" width="20.5703125" customWidth="1"/>
    <col min="4116" max="4116" width="85.7109375" customWidth="1"/>
    <col min="4117" max="4117" width="7.5703125" customWidth="1"/>
    <col min="4118" max="4118" width="20.5703125" customWidth="1"/>
    <col min="4119" max="4119" width="85.7109375" customWidth="1"/>
    <col min="4120" max="4120" width="7.5703125" customWidth="1"/>
    <col min="4121" max="4121" width="20.5703125" customWidth="1"/>
    <col min="4122" max="4122" width="85.7109375" customWidth="1"/>
    <col min="4123" max="4123" width="7.5703125" customWidth="1"/>
    <col min="4124" max="4124" width="20.5703125" customWidth="1"/>
    <col min="4125" max="4125" width="85.7109375" customWidth="1"/>
    <col min="4126" max="4126" width="7.5703125" customWidth="1"/>
    <col min="4127" max="4127" width="20.5703125" customWidth="1"/>
    <col min="4128" max="4128" width="85.7109375" customWidth="1"/>
    <col min="4129" max="4129" width="7.5703125" customWidth="1"/>
    <col min="4130" max="4130" width="20.5703125" customWidth="1"/>
    <col min="4131" max="4131" width="85.7109375" customWidth="1"/>
    <col min="4132" max="4132" width="7.5703125" customWidth="1"/>
    <col min="4133" max="4133" width="20.5703125" customWidth="1"/>
    <col min="4134" max="4134" width="85.7109375" customWidth="1"/>
    <col min="4135" max="4135" width="7.5703125" customWidth="1"/>
    <col min="4136" max="4136" width="20.5703125" customWidth="1"/>
    <col min="4137" max="4137" width="85.7109375" customWidth="1"/>
    <col min="4138" max="4138" width="7.5703125" customWidth="1"/>
    <col min="4139" max="4139" width="20.5703125" customWidth="1"/>
    <col min="4140" max="4140" width="85.7109375" customWidth="1"/>
    <col min="4141" max="4141" width="7.5703125" customWidth="1"/>
    <col min="4142" max="4142" width="20.5703125" customWidth="1"/>
    <col min="4143" max="4143" width="85.7109375" customWidth="1"/>
    <col min="4144" max="4144" width="7.5703125" customWidth="1"/>
    <col min="4145" max="4145" width="20.5703125" customWidth="1"/>
    <col min="4146" max="4146" width="85.7109375" customWidth="1"/>
    <col min="4147" max="4147" width="7.5703125" customWidth="1"/>
    <col min="4148" max="4148" width="20.5703125" customWidth="1"/>
    <col min="4149" max="4149" width="85.7109375" customWidth="1"/>
    <col min="4150" max="4150" width="7.5703125" customWidth="1"/>
    <col min="4151" max="4151" width="20.5703125" customWidth="1"/>
    <col min="4152" max="4152" width="85.7109375" customWidth="1"/>
    <col min="4153" max="4153" width="7.5703125" customWidth="1"/>
    <col min="4154" max="4154" width="20.5703125" customWidth="1"/>
    <col min="4155" max="4155" width="85.7109375" customWidth="1"/>
    <col min="4156" max="4156" width="7.5703125" customWidth="1"/>
    <col min="4157" max="4157" width="20.5703125" customWidth="1"/>
    <col min="4158" max="4158" width="85.7109375" customWidth="1"/>
    <col min="4159" max="4159" width="7.5703125" customWidth="1"/>
    <col min="4160" max="4160" width="20.5703125" customWidth="1"/>
    <col min="4161" max="4161" width="85.7109375" customWidth="1"/>
    <col min="4162" max="4162" width="7.5703125" customWidth="1"/>
    <col min="4163" max="4163" width="20.5703125" customWidth="1"/>
    <col min="4164" max="4164" width="85.7109375" customWidth="1"/>
    <col min="4165" max="4165" width="7.5703125" customWidth="1"/>
    <col min="4166" max="4166" width="20.5703125" customWidth="1"/>
    <col min="4167" max="4167" width="85.7109375" customWidth="1"/>
    <col min="4168" max="4168" width="7.5703125" customWidth="1"/>
    <col min="4169" max="4169" width="20.5703125" customWidth="1"/>
    <col min="4170" max="4170" width="85.7109375" customWidth="1"/>
    <col min="4171" max="4171" width="7.5703125" customWidth="1"/>
    <col min="4172" max="4172" width="20.5703125" customWidth="1"/>
    <col min="4173" max="4173" width="85.7109375" customWidth="1"/>
    <col min="4174" max="4174" width="7.5703125" customWidth="1"/>
    <col min="4175" max="4175" width="20.5703125" customWidth="1"/>
    <col min="4353" max="4353" width="10.7109375" customWidth="1"/>
    <col min="4354" max="4354" width="12.7109375" customWidth="1"/>
    <col min="4355" max="4355" width="14.5703125" customWidth="1"/>
    <col min="4356" max="4356" width="13.85546875" customWidth="1"/>
    <col min="4357" max="4358" width="12.85546875" customWidth="1"/>
    <col min="4359" max="4359" width="9.28515625" customWidth="1"/>
    <col min="4360" max="4360" width="23" customWidth="1"/>
    <col min="4361" max="4365" width="14.5703125" customWidth="1"/>
    <col min="4366" max="4366" width="85.7109375" customWidth="1"/>
    <col min="4367" max="4367" width="7.5703125" customWidth="1"/>
    <col min="4368" max="4368" width="20.5703125" customWidth="1"/>
    <col min="4369" max="4369" width="85.7109375" customWidth="1"/>
    <col min="4370" max="4370" width="7.5703125" customWidth="1"/>
    <col min="4371" max="4371" width="20.5703125" customWidth="1"/>
    <col min="4372" max="4372" width="85.7109375" customWidth="1"/>
    <col min="4373" max="4373" width="7.5703125" customWidth="1"/>
    <col min="4374" max="4374" width="20.5703125" customWidth="1"/>
    <col min="4375" max="4375" width="85.7109375" customWidth="1"/>
    <col min="4376" max="4376" width="7.5703125" customWidth="1"/>
    <col min="4377" max="4377" width="20.5703125" customWidth="1"/>
    <col min="4378" max="4378" width="85.7109375" customWidth="1"/>
    <col min="4379" max="4379" width="7.5703125" customWidth="1"/>
    <col min="4380" max="4380" width="20.5703125" customWidth="1"/>
    <col min="4381" max="4381" width="85.7109375" customWidth="1"/>
    <col min="4382" max="4382" width="7.5703125" customWidth="1"/>
    <col min="4383" max="4383" width="20.5703125" customWidth="1"/>
    <col min="4384" max="4384" width="85.7109375" customWidth="1"/>
    <col min="4385" max="4385" width="7.5703125" customWidth="1"/>
    <col min="4386" max="4386" width="20.5703125" customWidth="1"/>
    <col min="4387" max="4387" width="85.7109375" customWidth="1"/>
    <col min="4388" max="4388" width="7.5703125" customWidth="1"/>
    <col min="4389" max="4389" width="20.5703125" customWidth="1"/>
    <col min="4390" max="4390" width="85.7109375" customWidth="1"/>
    <col min="4391" max="4391" width="7.5703125" customWidth="1"/>
    <col min="4392" max="4392" width="20.5703125" customWidth="1"/>
    <col min="4393" max="4393" width="85.7109375" customWidth="1"/>
    <col min="4394" max="4394" width="7.5703125" customWidth="1"/>
    <col min="4395" max="4395" width="20.5703125" customWidth="1"/>
    <col min="4396" max="4396" width="85.7109375" customWidth="1"/>
    <col min="4397" max="4397" width="7.5703125" customWidth="1"/>
    <col min="4398" max="4398" width="20.5703125" customWidth="1"/>
    <col min="4399" max="4399" width="85.7109375" customWidth="1"/>
    <col min="4400" max="4400" width="7.5703125" customWidth="1"/>
    <col min="4401" max="4401" width="20.5703125" customWidth="1"/>
    <col min="4402" max="4402" width="85.7109375" customWidth="1"/>
    <col min="4403" max="4403" width="7.5703125" customWidth="1"/>
    <col min="4404" max="4404" width="20.5703125" customWidth="1"/>
    <col min="4405" max="4405" width="85.7109375" customWidth="1"/>
    <col min="4406" max="4406" width="7.5703125" customWidth="1"/>
    <col min="4407" max="4407" width="20.5703125" customWidth="1"/>
    <col min="4408" max="4408" width="85.7109375" customWidth="1"/>
    <col min="4409" max="4409" width="7.5703125" customWidth="1"/>
    <col min="4410" max="4410" width="20.5703125" customWidth="1"/>
    <col min="4411" max="4411" width="85.7109375" customWidth="1"/>
    <col min="4412" max="4412" width="7.5703125" customWidth="1"/>
    <col min="4413" max="4413" width="20.5703125" customWidth="1"/>
    <col min="4414" max="4414" width="85.7109375" customWidth="1"/>
    <col min="4415" max="4415" width="7.5703125" customWidth="1"/>
    <col min="4416" max="4416" width="20.5703125" customWidth="1"/>
    <col min="4417" max="4417" width="85.7109375" customWidth="1"/>
    <col min="4418" max="4418" width="7.5703125" customWidth="1"/>
    <col min="4419" max="4419" width="20.5703125" customWidth="1"/>
    <col min="4420" max="4420" width="85.7109375" customWidth="1"/>
    <col min="4421" max="4421" width="7.5703125" customWidth="1"/>
    <col min="4422" max="4422" width="20.5703125" customWidth="1"/>
    <col min="4423" max="4423" width="85.7109375" customWidth="1"/>
    <col min="4424" max="4424" width="7.5703125" customWidth="1"/>
    <col min="4425" max="4425" width="20.5703125" customWidth="1"/>
    <col min="4426" max="4426" width="85.7109375" customWidth="1"/>
    <col min="4427" max="4427" width="7.5703125" customWidth="1"/>
    <col min="4428" max="4428" width="20.5703125" customWidth="1"/>
    <col min="4429" max="4429" width="85.7109375" customWidth="1"/>
    <col min="4430" max="4430" width="7.5703125" customWidth="1"/>
    <col min="4431" max="4431" width="20.5703125" customWidth="1"/>
    <col min="4609" max="4609" width="10.7109375" customWidth="1"/>
    <col min="4610" max="4610" width="12.7109375" customWidth="1"/>
    <col min="4611" max="4611" width="14.5703125" customWidth="1"/>
    <col min="4612" max="4612" width="13.85546875" customWidth="1"/>
    <col min="4613" max="4614" width="12.85546875" customWidth="1"/>
    <col min="4615" max="4615" width="9.28515625" customWidth="1"/>
    <col min="4616" max="4616" width="23" customWidth="1"/>
    <col min="4617" max="4621" width="14.5703125" customWidth="1"/>
    <col min="4622" max="4622" width="85.7109375" customWidth="1"/>
    <col min="4623" max="4623" width="7.5703125" customWidth="1"/>
    <col min="4624" max="4624" width="20.5703125" customWidth="1"/>
    <col min="4625" max="4625" width="85.7109375" customWidth="1"/>
    <col min="4626" max="4626" width="7.5703125" customWidth="1"/>
    <col min="4627" max="4627" width="20.5703125" customWidth="1"/>
    <col min="4628" max="4628" width="85.7109375" customWidth="1"/>
    <col min="4629" max="4629" width="7.5703125" customWidth="1"/>
    <col min="4630" max="4630" width="20.5703125" customWidth="1"/>
    <col min="4631" max="4631" width="85.7109375" customWidth="1"/>
    <col min="4632" max="4632" width="7.5703125" customWidth="1"/>
    <col min="4633" max="4633" width="20.5703125" customWidth="1"/>
    <col min="4634" max="4634" width="85.7109375" customWidth="1"/>
    <col min="4635" max="4635" width="7.5703125" customWidth="1"/>
    <col min="4636" max="4636" width="20.5703125" customWidth="1"/>
    <col min="4637" max="4637" width="85.7109375" customWidth="1"/>
    <col min="4638" max="4638" width="7.5703125" customWidth="1"/>
    <col min="4639" max="4639" width="20.5703125" customWidth="1"/>
    <col min="4640" max="4640" width="85.7109375" customWidth="1"/>
    <col min="4641" max="4641" width="7.5703125" customWidth="1"/>
    <col min="4642" max="4642" width="20.5703125" customWidth="1"/>
    <col min="4643" max="4643" width="85.7109375" customWidth="1"/>
    <col min="4644" max="4644" width="7.5703125" customWidth="1"/>
    <col min="4645" max="4645" width="20.5703125" customWidth="1"/>
    <col min="4646" max="4646" width="85.7109375" customWidth="1"/>
    <col min="4647" max="4647" width="7.5703125" customWidth="1"/>
    <col min="4648" max="4648" width="20.5703125" customWidth="1"/>
    <col min="4649" max="4649" width="85.7109375" customWidth="1"/>
    <col min="4650" max="4650" width="7.5703125" customWidth="1"/>
    <col min="4651" max="4651" width="20.5703125" customWidth="1"/>
    <col min="4652" max="4652" width="85.7109375" customWidth="1"/>
    <col min="4653" max="4653" width="7.5703125" customWidth="1"/>
    <col min="4654" max="4654" width="20.5703125" customWidth="1"/>
    <col min="4655" max="4655" width="85.7109375" customWidth="1"/>
    <col min="4656" max="4656" width="7.5703125" customWidth="1"/>
    <col min="4657" max="4657" width="20.5703125" customWidth="1"/>
    <col min="4658" max="4658" width="85.7109375" customWidth="1"/>
    <col min="4659" max="4659" width="7.5703125" customWidth="1"/>
    <col min="4660" max="4660" width="20.5703125" customWidth="1"/>
    <col min="4661" max="4661" width="85.7109375" customWidth="1"/>
    <col min="4662" max="4662" width="7.5703125" customWidth="1"/>
    <col min="4663" max="4663" width="20.5703125" customWidth="1"/>
    <col min="4664" max="4664" width="85.7109375" customWidth="1"/>
    <col min="4665" max="4665" width="7.5703125" customWidth="1"/>
    <col min="4666" max="4666" width="20.5703125" customWidth="1"/>
    <col min="4667" max="4667" width="85.7109375" customWidth="1"/>
    <col min="4668" max="4668" width="7.5703125" customWidth="1"/>
    <col min="4669" max="4669" width="20.5703125" customWidth="1"/>
    <col min="4670" max="4670" width="85.7109375" customWidth="1"/>
    <col min="4671" max="4671" width="7.5703125" customWidth="1"/>
    <col min="4672" max="4672" width="20.5703125" customWidth="1"/>
    <col min="4673" max="4673" width="85.7109375" customWidth="1"/>
    <col min="4674" max="4674" width="7.5703125" customWidth="1"/>
    <col min="4675" max="4675" width="20.5703125" customWidth="1"/>
    <col min="4676" max="4676" width="85.7109375" customWidth="1"/>
    <col min="4677" max="4677" width="7.5703125" customWidth="1"/>
    <col min="4678" max="4678" width="20.5703125" customWidth="1"/>
    <col min="4679" max="4679" width="85.7109375" customWidth="1"/>
    <col min="4680" max="4680" width="7.5703125" customWidth="1"/>
    <col min="4681" max="4681" width="20.5703125" customWidth="1"/>
    <col min="4682" max="4682" width="85.7109375" customWidth="1"/>
    <col min="4683" max="4683" width="7.5703125" customWidth="1"/>
    <col min="4684" max="4684" width="20.5703125" customWidth="1"/>
    <col min="4685" max="4685" width="85.7109375" customWidth="1"/>
    <col min="4686" max="4686" width="7.5703125" customWidth="1"/>
    <col min="4687" max="4687" width="20.5703125" customWidth="1"/>
    <col min="4865" max="4865" width="10.7109375" customWidth="1"/>
    <col min="4866" max="4866" width="12.7109375" customWidth="1"/>
    <col min="4867" max="4867" width="14.5703125" customWidth="1"/>
    <col min="4868" max="4868" width="13.85546875" customWidth="1"/>
    <col min="4869" max="4870" width="12.85546875" customWidth="1"/>
    <col min="4871" max="4871" width="9.28515625" customWidth="1"/>
    <col min="4872" max="4872" width="23" customWidth="1"/>
    <col min="4873" max="4877" width="14.5703125" customWidth="1"/>
    <col min="4878" max="4878" width="85.7109375" customWidth="1"/>
    <col min="4879" max="4879" width="7.5703125" customWidth="1"/>
    <col min="4880" max="4880" width="20.5703125" customWidth="1"/>
    <col min="4881" max="4881" width="85.7109375" customWidth="1"/>
    <col min="4882" max="4882" width="7.5703125" customWidth="1"/>
    <col min="4883" max="4883" width="20.5703125" customWidth="1"/>
    <col min="4884" max="4884" width="85.7109375" customWidth="1"/>
    <col min="4885" max="4885" width="7.5703125" customWidth="1"/>
    <col min="4886" max="4886" width="20.5703125" customWidth="1"/>
    <col min="4887" max="4887" width="85.7109375" customWidth="1"/>
    <col min="4888" max="4888" width="7.5703125" customWidth="1"/>
    <col min="4889" max="4889" width="20.5703125" customWidth="1"/>
    <col min="4890" max="4890" width="85.7109375" customWidth="1"/>
    <col min="4891" max="4891" width="7.5703125" customWidth="1"/>
    <col min="4892" max="4892" width="20.5703125" customWidth="1"/>
    <col min="4893" max="4893" width="85.7109375" customWidth="1"/>
    <col min="4894" max="4894" width="7.5703125" customWidth="1"/>
    <col min="4895" max="4895" width="20.5703125" customWidth="1"/>
    <col min="4896" max="4896" width="85.7109375" customWidth="1"/>
    <col min="4897" max="4897" width="7.5703125" customWidth="1"/>
    <col min="4898" max="4898" width="20.5703125" customWidth="1"/>
    <col min="4899" max="4899" width="85.7109375" customWidth="1"/>
    <col min="4900" max="4900" width="7.5703125" customWidth="1"/>
    <col min="4901" max="4901" width="20.5703125" customWidth="1"/>
    <col min="4902" max="4902" width="85.7109375" customWidth="1"/>
    <col min="4903" max="4903" width="7.5703125" customWidth="1"/>
    <col min="4904" max="4904" width="20.5703125" customWidth="1"/>
    <col min="4905" max="4905" width="85.7109375" customWidth="1"/>
    <col min="4906" max="4906" width="7.5703125" customWidth="1"/>
    <col min="4907" max="4907" width="20.5703125" customWidth="1"/>
    <col min="4908" max="4908" width="85.7109375" customWidth="1"/>
    <col min="4909" max="4909" width="7.5703125" customWidth="1"/>
    <col min="4910" max="4910" width="20.5703125" customWidth="1"/>
    <col min="4911" max="4911" width="85.7109375" customWidth="1"/>
    <col min="4912" max="4912" width="7.5703125" customWidth="1"/>
    <col min="4913" max="4913" width="20.5703125" customWidth="1"/>
    <col min="4914" max="4914" width="85.7109375" customWidth="1"/>
    <col min="4915" max="4915" width="7.5703125" customWidth="1"/>
    <col min="4916" max="4916" width="20.5703125" customWidth="1"/>
    <col min="4917" max="4917" width="85.7109375" customWidth="1"/>
    <col min="4918" max="4918" width="7.5703125" customWidth="1"/>
    <col min="4919" max="4919" width="20.5703125" customWidth="1"/>
    <col min="4920" max="4920" width="85.7109375" customWidth="1"/>
    <col min="4921" max="4921" width="7.5703125" customWidth="1"/>
    <col min="4922" max="4922" width="20.5703125" customWidth="1"/>
    <col min="4923" max="4923" width="85.7109375" customWidth="1"/>
    <col min="4924" max="4924" width="7.5703125" customWidth="1"/>
    <col min="4925" max="4925" width="20.5703125" customWidth="1"/>
    <col min="4926" max="4926" width="85.7109375" customWidth="1"/>
    <col min="4927" max="4927" width="7.5703125" customWidth="1"/>
    <col min="4928" max="4928" width="20.5703125" customWidth="1"/>
    <col min="4929" max="4929" width="85.7109375" customWidth="1"/>
    <col min="4930" max="4930" width="7.5703125" customWidth="1"/>
    <col min="4931" max="4931" width="20.5703125" customWidth="1"/>
    <col min="4932" max="4932" width="85.7109375" customWidth="1"/>
    <col min="4933" max="4933" width="7.5703125" customWidth="1"/>
    <col min="4934" max="4934" width="20.5703125" customWidth="1"/>
    <col min="4935" max="4935" width="85.7109375" customWidth="1"/>
    <col min="4936" max="4936" width="7.5703125" customWidth="1"/>
    <col min="4937" max="4937" width="20.5703125" customWidth="1"/>
    <col min="4938" max="4938" width="85.7109375" customWidth="1"/>
    <col min="4939" max="4939" width="7.5703125" customWidth="1"/>
    <col min="4940" max="4940" width="20.5703125" customWidth="1"/>
    <col min="4941" max="4941" width="85.7109375" customWidth="1"/>
    <col min="4942" max="4942" width="7.5703125" customWidth="1"/>
    <col min="4943" max="4943" width="20.5703125" customWidth="1"/>
    <col min="5121" max="5121" width="10.7109375" customWidth="1"/>
    <col min="5122" max="5122" width="12.7109375" customWidth="1"/>
    <col min="5123" max="5123" width="14.5703125" customWidth="1"/>
    <col min="5124" max="5124" width="13.85546875" customWidth="1"/>
    <col min="5125" max="5126" width="12.85546875" customWidth="1"/>
    <col min="5127" max="5127" width="9.28515625" customWidth="1"/>
    <col min="5128" max="5128" width="23" customWidth="1"/>
    <col min="5129" max="5133" width="14.5703125" customWidth="1"/>
    <col min="5134" max="5134" width="85.7109375" customWidth="1"/>
    <col min="5135" max="5135" width="7.5703125" customWidth="1"/>
    <col min="5136" max="5136" width="20.5703125" customWidth="1"/>
    <col min="5137" max="5137" width="85.7109375" customWidth="1"/>
    <col min="5138" max="5138" width="7.5703125" customWidth="1"/>
    <col min="5139" max="5139" width="20.5703125" customWidth="1"/>
    <col min="5140" max="5140" width="85.7109375" customWidth="1"/>
    <col min="5141" max="5141" width="7.5703125" customWidth="1"/>
    <col min="5142" max="5142" width="20.5703125" customWidth="1"/>
    <col min="5143" max="5143" width="85.7109375" customWidth="1"/>
    <col min="5144" max="5144" width="7.5703125" customWidth="1"/>
    <col min="5145" max="5145" width="20.5703125" customWidth="1"/>
    <col min="5146" max="5146" width="85.7109375" customWidth="1"/>
    <col min="5147" max="5147" width="7.5703125" customWidth="1"/>
    <col min="5148" max="5148" width="20.5703125" customWidth="1"/>
    <col min="5149" max="5149" width="85.7109375" customWidth="1"/>
    <col min="5150" max="5150" width="7.5703125" customWidth="1"/>
    <col min="5151" max="5151" width="20.5703125" customWidth="1"/>
    <col min="5152" max="5152" width="85.7109375" customWidth="1"/>
    <col min="5153" max="5153" width="7.5703125" customWidth="1"/>
    <col min="5154" max="5154" width="20.5703125" customWidth="1"/>
    <col min="5155" max="5155" width="85.7109375" customWidth="1"/>
    <col min="5156" max="5156" width="7.5703125" customWidth="1"/>
    <col min="5157" max="5157" width="20.5703125" customWidth="1"/>
    <col min="5158" max="5158" width="85.7109375" customWidth="1"/>
    <col min="5159" max="5159" width="7.5703125" customWidth="1"/>
    <col min="5160" max="5160" width="20.5703125" customWidth="1"/>
    <col min="5161" max="5161" width="85.7109375" customWidth="1"/>
    <col min="5162" max="5162" width="7.5703125" customWidth="1"/>
    <col min="5163" max="5163" width="20.5703125" customWidth="1"/>
    <col min="5164" max="5164" width="85.7109375" customWidth="1"/>
    <col min="5165" max="5165" width="7.5703125" customWidth="1"/>
    <col min="5166" max="5166" width="20.5703125" customWidth="1"/>
    <col min="5167" max="5167" width="85.7109375" customWidth="1"/>
    <col min="5168" max="5168" width="7.5703125" customWidth="1"/>
    <col min="5169" max="5169" width="20.5703125" customWidth="1"/>
    <col min="5170" max="5170" width="85.7109375" customWidth="1"/>
    <col min="5171" max="5171" width="7.5703125" customWidth="1"/>
    <col min="5172" max="5172" width="20.5703125" customWidth="1"/>
    <col min="5173" max="5173" width="85.7109375" customWidth="1"/>
    <col min="5174" max="5174" width="7.5703125" customWidth="1"/>
    <col min="5175" max="5175" width="20.5703125" customWidth="1"/>
    <col min="5176" max="5176" width="85.7109375" customWidth="1"/>
    <col min="5177" max="5177" width="7.5703125" customWidth="1"/>
    <col min="5178" max="5178" width="20.5703125" customWidth="1"/>
    <col min="5179" max="5179" width="85.7109375" customWidth="1"/>
    <col min="5180" max="5180" width="7.5703125" customWidth="1"/>
    <col min="5181" max="5181" width="20.5703125" customWidth="1"/>
    <col min="5182" max="5182" width="85.7109375" customWidth="1"/>
    <col min="5183" max="5183" width="7.5703125" customWidth="1"/>
    <col min="5184" max="5184" width="20.5703125" customWidth="1"/>
    <col min="5185" max="5185" width="85.7109375" customWidth="1"/>
    <col min="5186" max="5186" width="7.5703125" customWidth="1"/>
    <col min="5187" max="5187" width="20.5703125" customWidth="1"/>
    <col min="5188" max="5188" width="85.7109375" customWidth="1"/>
    <col min="5189" max="5189" width="7.5703125" customWidth="1"/>
    <col min="5190" max="5190" width="20.5703125" customWidth="1"/>
    <col min="5191" max="5191" width="85.7109375" customWidth="1"/>
    <col min="5192" max="5192" width="7.5703125" customWidth="1"/>
    <col min="5193" max="5193" width="20.5703125" customWidth="1"/>
    <col min="5194" max="5194" width="85.7109375" customWidth="1"/>
    <col min="5195" max="5195" width="7.5703125" customWidth="1"/>
    <col min="5196" max="5196" width="20.5703125" customWidth="1"/>
    <col min="5197" max="5197" width="85.7109375" customWidth="1"/>
    <col min="5198" max="5198" width="7.5703125" customWidth="1"/>
    <col min="5199" max="5199" width="20.5703125" customWidth="1"/>
    <col min="5377" max="5377" width="10.7109375" customWidth="1"/>
    <col min="5378" max="5378" width="12.7109375" customWidth="1"/>
    <col min="5379" max="5379" width="14.5703125" customWidth="1"/>
    <col min="5380" max="5380" width="13.85546875" customWidth="1"/>
    <col min="5381" max="5382" width="12.85546875" customWidth="1"/>
    <col min="5383" max="5383" width="9.28515625" customWidth="1"/>
    <col min="5384" max="5384" width="23" customWidth="1"/>
    <col min="5385" max="5389" width="14.5703125" customWidth="1"/>
    <col min="5390" max="5390" width="85.7109375" customWidth="1"/>
    <col min="5391" max="5391" width="7.5703125" customWidth="1"/>
    <col min="5392" max="5392" width="20.5703125" customWidth="1"/>
    <col min="5393" max="5393" width="85.7109375" customWidth="1"/>
    <col min="5394" max="5394" width="7.5703125" customWidth="1"/>
    <col min="5395" max="5395" width="20.5703125" customWidth="1"/>
    <col min="5396" max="5396" width="85.7109375" customWidth="1"/>
    <col min="5397" max="5397" width="7.5703125" customWidth="1"/>
    <col min="5398" max="5398" width="20.5703125" customWidth="1"/>
    <col min="5399" max="5399" width="85.7109375" customWidth="1"/>
    <col min="5400" max="5400" width="7.5703125" customWidth="1"/>
    <col min="5401" max="5401" width="20.5703125" customWidth="1"/>
    <col min="5402" max="5402" width="85.7109375" customWidth="1"/>
    <col min="5403" max="5403" width="7.5703125" customWidth="1"/>
    <col min="5404" max="5404" width="20.5703125" customWidth="1"/>
    <col min="5405" max="5405" width="85.7109375" customWidth="1"/>
    <col min="5406" max="5406" width="7.5703125" customWidth="1"/>
    <col min="5407" max="5407" width="20.5703125" customWidth="1"/>
    <col min="5408" max="5408" width="85.7109375" customWidth="1"/>
    <col min="5409" max="5409" width="7.5703125" customWidth="1"/>
    <col min="5410" max="5410" width="20.5703125" customWidth="1"/>
    <col min="5411" max="5411" width="85.7109375" customWidth="1"/>
    <col min="5412" max="5412" width="7.5703125" customWidth="1"/>
    <col min="5413" max="5413" width="20.5703125" customWidth="1"/>
    <col min="5414" max="5414" width="85.7109375" customWidth="1"/>
    <col min="5415" max="5415" width="7.5703125" customWidth="1"/>
    <col min="5416" max="5416" width="20.5703125" customWidth="1"/>
    <col min="5417" max="5417" width="85.7109375" customWidth="1"/>
    <col min="5418" max="5418" width="7.5703125" customWidth="1"/>
    <col min="5419" max="5419" width="20.5703125" customWidth="1"/>
    <col min="5420" max="5420" width="85.7109375" customWidth="1"/>
    <col min="5421" max="5421" width="7.5703125" customWidth="1"/>
    <col min="5422" max="5422" width="20.5703125" customWidth="1"/>
    <col min="5423" max="5423" width="85.7109375" customWidth="1"/>
    <col min="5424" max="5424" width="7.5703125" customWidth="1"/>
    <col min="5425" max="5425" width="20.5703125" customWidth="1"/>
    <col min="5426" max="5426" width="85.7109375" customWidth="1"/>
    <col min="5427" max="5427" width="7.5703125" customWidth="1"/>
    <col min="5428" max="5428" width="20.5703125" customWidth="1"/>
    <col min="5429" max="5429" width="85.7109375" customWidth="1"/>
    <col min="5430" max="5430" width="7.5703125" customWidth="1"/>
    <col min="5431" max="5431" width="20.5703125" customWidth="1"/>
    <col min="5432" max="5432" width="85.7109375" customWidth="1"/>
    <col min="5433" max="5433" width="7.5703125" customWidth="1"/>
    <col min="5434" max="5434" width="20.5703125" customWidth="1"/>
    <col min="5435" max="5435" width="85.7109375" customWidth="1"/>
    <col min="5436" max="5436" width="7.5703125" customWidth="1"/>
    <col min="5437" max="5437" width="20.5703125" customWidth="1"/>
    <col min="5438" max="5438" width="85.7109375" customWidth="1"/>
    <col min="5439" max="5439" width="7.5703125" customWidth="1"/>
    <col min="5440" max="5440" width="20.5703125" customWidth="1"/>
    <col min="5441" max="5441" width="85.7109375" customWidth="1"/>
    <col min="5442" max="5442" width="7.5703125" customWidth="1"/>
    <col min="5443" max="5443" width="20.5703125" customWidth="1"/>
    <col min="5444" max="5444" width="85.7109375" customWidth="1"/>
    <col min="5445" max="5445" width="7.5703125" customWidth="1"/>
    <col min="5446" max="5446" width="20.5703125" customWidth="1"/>
    <col min="5447" max="5447" width="85.7109375" customWidth="1"/>
    <col min="5448" max="5448" width="7.5703125" customWidth="1"/>
    <col min="5449" max="5449" width="20.5703125" customWidth="1"/>
    <col min="5450" max="5450" width="85.7109375" customWidth="1"/>
    <col min="5451" max="5451" width="7.5703125" customWidth="1"/>
    <col min="5452" max="5452" width="20.5703125" customWidth="1"/>
    <col min="5453" max="5453" width="85.7109375" customWidth="1"/>
    <col min="5454" max="5454" width="7.5703125" customWidth="1"/>
    <col min="5455" max="5455" width="20.5703125" customWidth="1"/>
    <col min="5633" max="5633" width="10.7109375" customWidth="1"/>
    <col min="5634" max="5634" width="12.7109375" customWidth="1"/>
    <col min="5635" max="5635" width="14.5703125" customWidth="1"/>
    <col min="5636" max="5636" width="13.85546875" customWidth="1"/>
    <col min="5637" max="5638" width="12.85546875" customWidth="1"/>
    <col min="5639" max="5639" width="9.28515625" customWidth="1"/>
    <col min="5640" max="5640" width="23" customWidth="1"/>
    <col min="5641" max="5645" width="14.5703125" customWidth="1"/>
    <col min="5646" max="5646" width="85.7109375" customWidth="1"/>
    <col min="5647" max="5647" width="7.5703125" customWidth="1"/>
    <col min="5648" max="5648" width="20.5703125" customWidth="1"/>
    <col min="5649" max="5649" width="85.7109375" customWidth="1"/>
    <col min="5650" max="5650" width="7.5703125" customWidth="1"/>
    <col min="5651" max="5651" width="20.5703125" customWidth="1"/>
    <col min="5652" max="5652" width="85.7109375" customWidth="1"/>
    <col min="5653" max="5653" width="7.5703125" customWidth="1"/>
    <col min="5654" max="5654" width="20.5703125" customWidth="1"/>
    <col min="5655" max="5655" width="85.7109375" customWidth="1"/>
    <col min="5656" max="5656" width="7.5703125" customWidth="1"/>
    <col min="5657" max="5657" width="20.5703125" customWidth="1"/>
    <col min="5658" max="5658" width="85.7109375" customWidth="1"/>
    <col min="5659" max="5659" width="7.5703125" customWidth="1"/>
    <col min="5660" max="5660" width="20.5703125" customWidth="1"/>
    <col min="5661" max="5661" width="85.7109375" customWidth="1"/>
    <col min="5662" max="5662" width="7.5703125" customWidth="1"/>
    <col min="5663" max="5663" width="20.5703125" customWidth="1"/>
    <col min="5664" max="5664" width="85.7109375" customWidth="1"/>
    <col min="5665" max="5665" width="7.5703125" customWidth="1"/>
    <col min="5666" max="5666" width="20.5703125" customWidth="1"/>
    <col min="5667" max="5667" width="85.7109375" customWidth="1"/>
    <col min="5668" max="5668" width="7.5703125" customWidth="1"/>
    <col min="5669" max="5669" width="20.5703125" customWidth="1"/>
    <col min="5670" max="5670" width="85.7109375" customWidth="1"/>
    <col min="5671" max="5671" width="7.5703125" customWidth="1"/>
    <col min="5672" max="5672" width="20.5703125" customWidth="1"/>
    <col min="5673" max="5673" width="85.7109375" customWidth="1"/>
    <col min="5674" max="5674" width="7.5703125" customWidth="1"/>
    <col min="5675" max="5675" width="20.5703125" customWidth="1"/>
    <col min="5676" max="5676" width="85.7109375" customWidth="1"/>
    <col min="5677" max="5677" width="7.5703125" customWidth="1"/>
    <col min="5678" max="5678" width="20.5703125" customWidth="1"/>
    <col min="5679" max="5679" width="85.7109375" customWidth="1"/>
    <col min="5680" max="5680" width="7.5703125" customWidth="1"/>
    <col min="5681" max="5681" width="20.5703125" customWidth="1"/>
    <col min="5682" max="5682" width="85.7109375" customWidth="1"/>
    <col min="5683" max="5683" width="7.5703125" customWidth="1"/>
    <col min="5684" max="5684" width="20.5703125" customWidth="1"/>
    <col min="5685" max="5685" width="85.7109375" customWidth="1"/>
    <col min="5686" max="5686" width="7.5703125" customWidth="1"/>
    <col min="5687" max="5687" width="20.5703125" customWidth="1"/>
    <col min="5688" max="5688" width="85.7109375" customWidth="1"/>
    <col min="5689" max="5689" width="7.5703125" customWidth="1"/>
    <col min="5690" max="5690" width="20.5703125" customWidth="1"/>
    <col min="5691" max="5691" width="85.7109375" customWidth="1"/>
    <col min="5692" max="5692" width="7.5703125" customWidth="1"/>
    <col min="5693" max="5693" width="20.5703125" customWidth="1"/>
    <col min="5694" max="5694" width="85.7109375" customWidth="1"/>
    <col min="5695" max="5695" width="7.5703125" customWidth="1"/>
    <col min="5696" max="5696" width="20.5703125" customWidth="1"/>
    <col min="5697" max="5697" width="85.7109375" customWidth="1"/>
    <col min="5698" max="5698" width="7.5703125" customWidth="1"/>
    <col min="5699" max="5699" width="20.5703125" customWidth="1"/>
    <col min="5700" max="5700" width="85.7109375" customWidth="1"/>
    <col min="5701" max="5701" width="7.5703125" customWidth="1"/>
    <col min="5702" max="5702" width="20.5703125" customWidth="1"/>
    <col min="5703" max="5703" width="85.7109375" customWidth="1"/>
    <col min="5704" max="5704" width="7.5703125" customWidth="1"/>
    <col min="5705" max="5705" width="20.5703125" customWidth="1"/>
    <col min="5706" max="5706" width="85.7109375" customWidth="1"/>
    <col min="5707" max="5707" width="7.5703125" customWidth="1"/>
    <col min="5708" max="5708" width="20.5703125" customWidth="1"/>
    <col min="5709" max="5709" width="85.7109375" customWidth="1"/>
    <col min="5710" max="5710" width="7.5703125" customWidth="1"/>
    <col min="5711" max="5711" width="20.5703125" customWidth="1"/>
    <col min="5889" max="5889" width="10.7109375" customWidth="1"/>
    <col min="5890" max="5890" width="12.7109375" customWidth="1"/>
    <col min="5891" max="5891" width="14.5703125" customWidth="1"/>
    <col min="5892" max="5892" width="13.85546875" customWidth="1"/>
    <col min="5893" max="5894" width="12.85546875" customWidth="1"/>
    <col min="5895" max="5895" width="9.28515625" customWidth="1"/>
    <col min="5896" max="5896" width="23" customWidth="1"/>
    <col min="5897" max="5901" width="14.5703125" customWidth="1"/>
    <col min="5902" max="5902" width="85.7109375" customWidth="1"/>
    <col min="5903" max="5903" width="7.5703125" customWidth="1"/>
    <col min="5904" max="5904" width="20.5703125" customWidth="1"/>
    <col min="5905" max="5905" width="85.7109375" customWidth="1"/>
    <col min="5906" max="5906" width="7.5703125" customWidth="1"/>
    <col min="5907" max="5907" width="20.5703125" customWidth="1"/>
    <col min="5908" max="5908" width="85.7109375" customWidth="1"/>
    <col min="5909" max="5909" width="7.5703125" customWidth="1"/>
    <col min="5910" max="5910" width="20.5703125" customWidth="1"/>
    <col min="5911" max="5911" width="85.7109375" customWidth="1"/>
    <col min="5912" max="5912" width="7.5703125" customWidth="1"/>
    <col min="5913" max="5913" width="20.5703125" customWidth="1"/>
    <col min="5914" max="5914" width="85.7109375" customWidth="1"/>
    <col min="5915" max="5915" width="7.5703125" customWidth="1"/>
    <col min="5916" max="5916" width="20.5703125" customWidth="1"/>
    <col min="5917" max="5917" width="85.7109375" customWidth="1"/>
    <col min="5918" max="5918" width="7.5703125" customWidth="1"/>
    <col min="5919" max="5919" width="20.5703125" customWidth="1"/>
    <col min="5920" max="5920" width="85.7109375" customWidth="1"/>
    <col min="5921" max="5921" width="7.5703125" customWidth="1"/>
    <col min="5922" max="5922" width="20.5703125" customWidth="1"/>
    <col min="5923" max="5923" width="85.7109375" customWidth="1"/>
    <col min="5924" max="5924" width="7.5703125" customWidth="1"/>
    <col min="5925" max="5925" width="20.5703125" customWidth="1"/>
    <col min="5926" max="5926" width="85.7109375" customWidth="1"/>
    <col min="5927" max="5927" width="7.5703125" customWidth="1"/>
    <col min="5928" max="5928" width="20.5703125" customWidth="1"/>
    <col min="5929" max="5929" width="85.7109375" customWidth="1"/>
    <col min="5930" max="5930" width="7.5703125" customWidth="1"/>
    <col min="5931" max="5931" width="20.5703125" customWidth="1"/>
    <col min="5932" max="5932" width="85.7109375" customWidth="1"/>
    <col min="5933" max="5933" width="7.5703125" customWidth="1"/>
    <col min="5934" max="5934" width="20.5703125" customWidth="1"/>
    <col min="5935" max="5935" width="85.7109375" customWidth="1"/>
    <col min="5936" max="5936" width="7.5703125" customWidth="1"/>
    <col min="5937" max="5937" width="20.5703125" customWidth="1"/>
    <col min="5938" max="5938" width="85.7109375" customWidth="1"/>
    <col min="5939" max="5939" width="7.5703125" customWidth="1"/>
    <col min="5940" max="5940" width="20.5703125" customWidth="1"/>
    <col min="5941" max="5941" width="85.7109375" customWidth="1"/>
    <col min="5942" max="5942" width="7.5703125" customWidth="1"/>
    <col min="5943" max="5943" width="20.5703125" customWidth="1"/>
    <col min="5944" max="5944" width="85.7109375" customWidth="1"/>
    <col min="5945" max="5945" width="7.5703125" customWidth="1"/>
    <col min="5946" max="5946" width="20.5703125" customWidth="1"/>
    <col min="5947" max="5947" width="85.7109375" customWidth="1"/>
    <col min="5948" max="5948" width="7.5703125" customWidth="1"/>
    <col min="5949" max="5949" width="20.5703125" customWidth="1"/>
    <col min="5950" max="5950" width="85.7109375" customWidth="1"/>
    <col min="5951" max="5951" width="7.5703125" customWidth="1"/>
    <col min="5952" max="5952" width="20.5703125" customWidth="1"/>
    <col min="5953" max="5953" width="85.7109375" customWidth="1"/>
    <col min="5954" max="5954" width="7.5703125" customWidth="1"/>
    <col min="5955" max="5955" width="20.5703125" customWidth="1"/>
    <col min="5956" max="5956" width="85.7109375" customWidth="1"/>
    <col min="5957" max="5957" width="7.5703125" customWidth="1"/>
    <col min="5958" max="5958" width="20.5703125" customWidth="1"/>
    <col min="5959" max="5959" width="85.7109375" customWidth="1"/>
    <col min="5960" max="5960" width="7.5703125" customWidth="1"/>
    <col min="5961" max="5961" width="20.5703125" customWidth="1"/>
    <col min="5962" max="5962" width="85.7109375" customWidth="1"/>
    <col min="5963" max="5963" width="7.5703125" customWidth="1"/>
    <col min="5964" max="5964" width="20.5703125" customWidth="1"/>
    <col min="5965" max="5965" width="85.7109375" customWidth="1"/>
    <col min="5966" max="5966" width="7.5703125" customWidth="1"/>
    <col min="5967" max="5967" width="20.5703125" customWidth="1"/>
    <col min="6145" max="6145" width="10.7109375" customWidth="1"/>
    <col min="6146" max="6146" width="12.7109375" customWidth="1"/>
    <col min="6147" max="6147" width="14.5703125" customWidth="1"/>
    <col min="6148" max="6148" width="13.85546875" customWidth="1"/>
    <col min="6149" max="6150" width="12.85546875" customWidth="1"/>
    <col min="6151" max="6151" width="9.28515625" customWidth="1"/>
    <col min="6152" max="6152" width="23" customWidth="1"/>
    <col min="6153" max="6157" width="14.5703125" customWidth="1"/>
    <col min="6158" max="6158" width="85.7109375" customWidth="1"/>
    <col min="6159" max="6159" width="7.5703125" customWidth="1"/>
    <col min="6160" max="6160" width="20.5703125" customWidth="1"/>
    <col min="6161" max="6161" width="85.7109375" customWidth="1"/>
    <col min="6162" max="6162" width="7.5703125" customWidth="1"/>
    <col min="6163" max="6163" width="20.5703125" customWidth="1"/>
    <col min="6164" max="6164" width="85.7109375" customWidth="1"/>
    <col min="6165" max="6165" width="7.5703125" customWidth="1"/>
    <col min="6166" max="6166" width="20.5703125" customWidth="1"/>
    <col min="6167" max="6167" width="85.7109375" customWidth="1"/>
    <col min="6168" max="6168" width="7.5703125" customWidth="1"/>
    <col min="6169" max="6169" width="20.5703125" customWidth="1"/>
    <col min="6170" max="6170" width="85.7109375" customWidth="1"/>
    <col min="6171" max="6171" width="7.5703125" customWidth="1"/>
    <col min="6172" max="6172" width="20.5703125" customWidth="1"/>
    <col min="6173" max="6173" width="85.7109375" customWidth="1"/>
    <col min="6174" max="6174" width="7.5703125" customWidth="1"/>
    <col min="6175" max="6175" width="20.5703125" customWidth="1"/>
    <col min="6176" max="6176" width="85.7109375" customWidth="1"/>
    <col min="6177" max="6177" width="7.5703125" customWidth="1"/>
    <col min="6178" max="6178" width="20.5703125" customWidth="1"/>
    <col min="6179" max="6179" width="85.7109375" customWidth="1"/>
    <col min="6180" max="6180" width="7.5703125" customWidth="1"/>
    <col min="6181" max="6181" width="20.5703125" customWidth="1"/>
    <col min="6182" max="6182" width="85.7109375" customWidth="1"/>
    <col min="6183" max="6183" width="7.5703125" customWidth="1"/>
    <col min="6184" max="6184" width="20.5703125" customWidth="1"/>
    <col min="6185" max="6185" width="85.7109375" customWidth="1"/>
    <col min="6186" max="6186" width="7.5703125" customWidth="1"/>
    <col min="6187" max="6187" width="20.5703125" customWidth="1"/>
    <col min="6188" max="6188" width="85.7109375" customWidth="1"/>
    <col min="6189" max="6189" width="7.5703125" customWidth="1"/>
    <col min="6190" max="6190" width="20.5703125" customWidth="1"/>
    <col min="6191" max="6191" width="85.7109375" customWidth="1"/>
    <col min="6192" max="6192" width="7.5703125" customWidth="1"/>
    <col min="6193" max="6193" width="20.5703125" customWidth="1"/>
    <col min="6194" max="6194" width="85.7109375" customWidth="1"/>
    <col min="6195" max="6195" width="7.5703125" customWidth="1"/>
    <col min="6196" max="6196" width="20.5703125" customWidth="1"/>
    <col min="6197" max="6197" width="85.7109375" customWidth="1"/>
    <col min="6198" max="6198" width="7.5703125" customWidth="1"/>
    <col min="6199" max="6199" width="20.5703125" customWidth="1"/>
    <col min="6200" max="6200" width="85.7109375" customWidth="1"/>
    <col min="6201" max="6201" width="7.5703125" customWidth="1"/>
    <col min="6202" max="6202" width="20.5703125" customWidth="1"/>
    <col min="6203" max="6203" width="85.7109375" customWidth="1"/>
    <col min="6204" max="6204" width="7.5703125" customWidth="1"/>
    <col min="6205" max="6205" width="20.5703125" customWidth="1"/>
    <col min="6206" max="6206" width="85.7109375" customWidth="1"/>
    <col min="6207" max="6207" width="7.5703125" customWidth="1"/>
    <col min="6208" max="6208" width="20.5703125" customWidth="1"/>
    <col min="6209" max="6209" width="85.7109375" customWidth="1"/>
    <col min="6210" max="6210" width="7.5703125" customWidth="1"/>
    <col min="6211" max="6211" width="20.5703125" customWidth="1"/>
    <col min="6212" max="6212" width="85.7109375" customWidth="1"/>
    <col min="6213" max="6213" width="7.5703125" customWidth="1"/>
    <col min="6214" max="6214" width="20.5703125" customWidth="1"/>
    <col min="6215" max="6215" width="85.7109375" customWidth="1"/>
    <col min="6216" max="6216" width="7.5703125" customWidth="1"/>
    <col min="6217" max="6217" width="20.5703125" customWidth="1"/>
    <col min="6218" max="6218" width="85.7109375" customWidth="1"/>
    <col min="6219" max="6219" width="7.5703125" customWidth="1"/>
    <col min="6220" max="6220" width="20.5703125" customWidth="1"/>
    <col min="6221" max="6221" width="85.7109375" customWidth="1"/>
    <col min="6222" max="6222" width="7.5703125" customWidth="1"/>
    <col min="6223" max="6223" width="20.5703125" customWidth="1"/>
    <col min="6401" max="6401" width="10.7109375" customWidth="1"/>
    <col min="6402" max="6402" width="12.7109375" customWidth="1"/>
    <col min="6403" max="6403" width="14.5703125" customWidth="1"/>
    <col min="6404" max="6404" width="13.85546875" customWidth="1"/>
    <col min="6405" max="6406" width="12.85546875" customWidth="1"/>
    <col min="6407" max="6407" width="9.28515625" customWidth="1"/>
    <col min="6408" max="6408" width="23" customWidth="1"/>
    <col min="6409" max="6413" width="14.5703125" customWidth="1"/>
    <col min="6414" max="6414" width="85.7109375" customWidth="1"/>
    <col min="6415" max="6415" width="7.5703125" customWidth="1"/>
    <col min="6416" max="6416" width="20.5703125" customWidth="1"/>
    <col min="6417" max="6417" width="85.7109375" customWidth="1"/>
    <col min="6418" max="6418" width="7.5703125" customWidth="1"/>
    <col min="6419" max="6419" width="20.5703125" customWidth="1"/>
    <col min="6420" max="6420" width="85.7109375" customWidth="1"/>
    <col min="6421" max="6421" width="7.5703125" customWidth="1"/>
    <col min="6422" max="6422" width="20.5703125" customWidth="1"/>
    <col min="6423" max="6423" width="85.7109375" customWidth="1"/>
    <col min="6424" max="6424" width="7.5703125" customWidth="1"/>
    <col min="6425" max="6425" width="20.5703125" customWidth="1"/>
    <col min="6426" max="6426" width="85.7109375" customWidth="1"/>
    <col min="6427" max="6427" width="7.5703125" customWidth="1"/>
    <col min="6428" max="6428" width="20.5703125" customWidth="1"/>
    <col min="6429" max="6429" width="85.7109375" customWidth="1"/>
    <col min="6430" max="6430" width="7.5703125" customWidth="1"/>
    <col min="6431" max="6431" width="20.5703125" customWidth="1"/>
    <col min="6432" max="6432" width="85.7109375" customWidth="1"/>
    <col min="6433" max="6433" width="7.5703125" customWidth="1"/>
    <col min="6434" max="6434" width="20.5703125" customWidth="1"/>
    <col min="6435" max="6435" width="85.7109375" customWidth="1"/>
    <col min="6436" max="6436" width="7.5703125" customWidth="1"/>
    <col min="6437" max="6437" width="20.5703125" customWidth="1"/>
    <col min="6438" max="6438" width="85.7109375" customWidth="1"/>
    <col min="6439" max="6439" width="7.5703125" customWidth="1"/>
    <col min="6440" max="6440" width="20.5703125" customWidth="1"/>
    <col min="6441" max="6441" width="85.7109375" customWidth="1"/>
    <col min="6442" max="6442" width="7.5703125" customWidth="1"/>
    <col min="6443" max="6443" width="20.5703125" customWidth="1"/>
    <col min="6444" max="6444" width="85.7109375" customWidth="1"/>
    <col min="6445" max="6445" width="7.5703125" customWidth="1"/>
    <col min="6446" max="6446" width="20.5703125" customWidth="1"/>
    <col min="6447" max="6447" width="85.7109375" customWidth="1"/>
    <col min="6448" max="6448" width="7.5703125" customWidth="1"/>
    <col min="6449" max="6449" width="20.5703125" customWidth="1"/>
    <col min="6450" max="6450" width="85.7109375" customWidth="1"/>
    <col min="6451" max="6451" width="7.5703125" customWidth="1"/>
    <col min="6452" max="6452" width="20.5703125" customWidth="1"/>
    <col min="6453" max="6453" width="85.7109375" customWidth="1"/>
    <col min="6454" max="6454" width="7.5703125" customWidth="1"/>
    <col min="6455" max="6455" width="20.5703125" customWidth="1"/>
    <col min="6456" max="6456" width="85.7109375" customWidth="1"/>
    <col min="6457" max="6457" width="7.5703125" customWidth="1"/>
    <col min="6458" max="6458" width="20.5703125" customWidth="1"/>
    <col min="6459" max="6459" width="85.7109375" customWidth="1"/>
    <col min="6460" max="6460" width="7.5703125" customWidth="1"/>
    <col min="6461" max="6461" width="20.5703125" customWidth="1"/>
    <col min="6462" max="6462" width="85.7109375" customWidth="1"/>
    <col min="6463" max="6463" width="7.5703125" customWidth="1"/>
    <col min="6464" max="6464" width="20.5703125" customWidth="1"/>
    <col min="6465" max="6465" width="85.7109375" customWidth="1"/>
    <col min="6466" max="6466" width="7.5703125" customWidth="1"/>
    <col min="6467" max="6467" width="20.5703125" customWidth="1"/>
    <col min="6468" max="6468" width="85.7109375" customWidth="1"/>
    <col min="6469" max="6469" width="7.5703125" customWidth="1"/>
    <col min="6470" max="6470" width="20.5703125" customWidth="1"/>
    <col min="6471" max="6471" width="85.7109375" customWidth="1"/>
    <col min="6472" max="6472" width="7.5703125" customWidth="1"/>
    <col min="6473" max="6473" width="20.5703125" customWidth="1"/>
    <col min="6474" max="6474" width="85.7109375" customWidth="1"/>
    <col min="6475" max="6475" width="7.5703125" customWidth="1"/>
    <col min="6476" max="6476" width="20.5703125" customWidth="1"/>
    <col min="6477" max="6477" width="85.7109375" customWidth="1"/>
    <col min="6478" max="6478" width="7.5703125" customWidth="1"/>
    <col min="6479" max="6479" width="20.5703125" customWidth="1"/>
    <col min="6657" max="6657" width="10.7109375" customWidth="1"/>
    <col min="6658" max="6658" width="12.7109375" customWidth="1"/>
    <col min="6659" max="6659" width="14.5703125" customWidth="1"/>
    <col min="6660" max="6660" width="13.85546875" customWidth="1"/>
    <col min="6661" max="6662" width="12.85546875" customWidth="1"/>
    <col min="6663" max="6663" width="9.28515625" customWidth="1"/>
    <col min="6664" max="6664" width="23" customWidth="1"/>
    <col min="6665" max="6669" width="14.5703125" customWidth="1"/>
    <col min="6670" max="6670" width="85.7109375" customWidth="1"/>
    <col min="6671" max="6671" width="7.5703125" customWidth="1"/>
    <col min="6672" max="6672" width="20.5703125" customWidth="1"/>
    <col min="6673" max="6673" width="85.7109375" customWidth="1"/>
    <col min="6674" max="6674" width="7.5703125" customWidth="1"/>
    <col min="6675" max="6675" width="20.5703125" customWidth="1"/>
    <col min="6676" max="6676" width="85.7109375" customWidth="1"/>
    <col min="6677" max="6677" width="7.5703125" customWidth="1"/>
    <col min="6678" max="6678" width="20.5703125" customWidth="1"/>
    <col min="6679" max="6679" width="85.7109375" customWidth="1"/>
    <col min="6680" max="6680" width="7.5703125" customWidth="1"/>
    <col min="6681" max="6681" width="20.5703125" customWidth="1"/>
    <col min="6682" max="6682" width="85.7109375" customWidth="1"/>
    <col min="6683" max="6683" width="7.5703125" customWidth="1"/>
    <col min="6684" max="6684" width="20.5703125" customWidth="1"/>
    <col min="6685" max="6685" width="85.7109375" customWidth="1"/>
    <col min="6686" max="6686" width="7.5703125" customWidth="1"/>
    <col min="6687" max="6687" width="20.5703125" customWidth="1"/>
    <col min="6688" max="6688" width="85.7109375" customWidth="1"/>
    <col min="6689" max="6689" width="7.5703125" customWidth="1"/>
    <col min="6690" max="6690" width="20.5703125" customWidth="1"/>
    <col min="6691" max="6691" width="85.7109375" customWidth="1"/>
    <col min="6692" max="6692" width="7.5703125" customWidth="1"/>
    <col min="6693" max="6693" width="20.5703125" customWidth="1"/>
    <col min="6694" max="6694" width="85.7109375" customWidth="1"/>
    <col min="6695" max="6695" width="7.5703125" customWidth="1"/>
    <col min="6696" max="6696" width="20.5703125" customWidth="1"/>
    <col min="6697" max="6697" width="85.7109375" customWidth="1"/>
    <col min="6698" max="6698" width="7.5703125" customWidth="1"/>
    <col min="6699" max="6699" width="20.5703125" customWidth="1"/>
    <col min="6700" max="6700" width="85.7109375" customWidth="1"/>
    <col min="6701" max="6701" width="7.5703125" customWidth="1"/>
    <col min="6702" max="6702" width="20.5703125" customWidth="1"/>
    <col min="6703" max="6703" width="85.7109375" customWidth="1"/>
    <col min="6704" max="6704" width="7.5703125" customWidth="1"/>
    <col min="6705" max="6705" width="20.5703125" customWidth="1"/>
    <col min="6706" max="6706" width="85.7109375" customWidth="1"/>
    <col min="6707" max="6707" width="7.5703125" customWidth="1"/>
    <col min="6708" max="6708" width="20.5703125" customWidth="1"/>
    <col min="6709" max="6709" width="85.7109375" customWidth="1"/>
    <col min="6710" max="6710" width="7.5703125" customWidth="1"/>
    <col min="6711" max="6711" width="20.5703125" customWidth="1"/>
    <col min="6712" max="6712" width="85.7109375" customWidth="1"/>
    <col min="6713" max="6713" width="7.5703125" customWidth="1"/>
    <col min="6714" max="6714" width="20.5703125" customWidth="1"/>
    <col min="6715" max="6715" width="85.7109375" customWidth="1"/>
    <col min="6716" max="6716" width="7.5703125" customWidth="1"/>
    <col min="6717" max="6717" width="20.5703125" customWidth="1"/>
    <col min="6718" max="6718" width="85.7109375" customWidth="1"/>
    <col min="6719" max="6719" width="7.5703125" customWidth="1"/>
    <col min="6720" max="6720" width="20.5703125" customWidth="1"/>
    <col min="6721" max="6721" width="85.7109375" customWidth="1"/>
    <col min="6722" max="6722" width="7.5703125" customWidth="1"/>
    <col min="6723" max="6723" width="20.5703125" customWidth="1"/>
    <col min="6724" max="6724" width="85.7109375" customWidth="1"/>
    <col min="6725" max="6725" width="7.5703125" customWidth="1"/>
    <col min="6726" max="6726" width="20.5703125" customWidth="1"/>
    <col min="6727" max="6727" width="85.7109375" customWidth="1"/>
    <col min="6728" max="6728" width="7.5703125" customWidth="1"/>
    <col min="6729" max="6729" width="20.5703125" customWidth="1"/>
    <col min="6730" max="6730" width="85.7109375" customWidth="1"/>
    <col min="6731" max="6731" width="7.5703125" customWidth="1"/>
    <col min="6732" max="6732" width="20.5703125" customWidth="1"/>
    <col min="6733" max="6733" width="85.7109375" customWidth="1"/>
    <col min="6734" max="6734" width="7.5703125" customWidth="1"/>
    <col min="6735" max="6735" width="20.5703125" customWidth="1"/>
    <col min="6913" max="6913" width="10.7109375" customWidth="1"/>
    <col min="6914" max="6914" width="12.7109375" customWidth="1"/>
    <col min="6915" max="6915" width="14.5703125" customWidth="1"/>
    <col min="6916" max="6916" width="13.85546875" customWidth="1"/>
    <col min="6917" max="6918" width="12.85546875" customWidth="1"/>
    <col min="6919" max="6919" width="9.28515625" customWidth="1"/>
    <col min="6920" max="6920" width="23" customWidth="1"/>
    <col min="6921" max="6925" width="14.5703125" customWidth="1"/>
    <col min="6926" max="6926" width="85.7109375" customWidth="1"/>
    <col min="6927" max="6927" width="7.5703125" customWidth="1"/>
    <col min="6928" max="6928" width="20.5703125" customWidth="1"/>
    <col min="6929" max="6929" width="85.7109375" customWidth="1"/>
    <col min="6930" max="6930" width="7.5703125" customWidth="1"/>
    <col min="6931" max="6931" width="20.5703125" customWidth="1"/>
    <col min="6932" max="6932" width="85.7109375" customWidth="1"/>
    <col min="6933" max="6933" width="7.5703125" customWidth="1"/>
    <col min="6934" max="6934" width="20.5703125" customWidth="1"/>
    <col min="6935" max="6935" width="85.7109375" customWidth="1"/>
    <col min="6936" max="6936" width="7.5703125" customWidth="1"/>
    <col min="6937" max="6937" width="20.5703125" customWidth="1"/>
    <col min="6938" max="6938" width="85.7109375" customWidth="1"/>
    <col min="6939" max="6939" width="7.5703125" customWidth="1"/>
    <col min="6940" max="6940" width="20.5703125" customWidth="1"/>
    <col min="6941" max="6941" width="85.7109375" customWidth="1"/>
    <col min="6942" max="6942" width="7.5703125" customWidth="1"/>
    <col min="6943" max="6943" width="20.5703125" customWidth="1"/>
    <col min="6944" max="6944" width="85.7109375" customWidth="1"/>
    <col min="6945" max="6945" width="7.5703125" customWidth="1"/>
    <col min="6946" max="6946" width="20.5703125" customWidth="1"/>
    <col min="6947" max="6947" width="85.7109375" customWidth="1"/>
    <col min="6948" max="6948" width="7.5703125" customWidth="1"/>
    <col min="6949" max="6949" width="20.5703125" customWidth="1"/>
    <col min="6950" max="6950" width="85.7109375" customWidth="1"/>
    <col min="6951" max="6951" width="7.5703125" customWidth="1"/>
    <col min="6952" max="6952" width="20.5703125" customWidth="1"/>
    <col min="6953" max="6953" width="85.7109375" customWidth="1"/>
    <col min="6954" max="6954" width="7.5703125" customWidth="1"/>
    <col min="6955" max="6955" width="20.5703125" customWidth="1"/>
    <col min="6956" max="6956" width="85.7109375" customWidth="1"/>
    <col min="6957" max="6957" width="7.5703125" customWidth="1"/>
    <col min="6958" max="6958" width="20.5703125" customWidth="1"/>
    <col min="6959" max="6959" width="85.7109375" customWidth="1"/>
    <col min="6960" max="6960" width="7.5703125" customWidth="1"/>
    <col min="6961" max="6961" width="20.5703125" customWidth="1"/>
    <col min="6962" max="6962" width="85.7109375" customWidth="1"/>
    <col min="6963" max="6963" width="7.5703125" customWidth="1"/>
    <col min="6964" max="6964" width="20.5703125" customWidth="1"/>
    <col min="6965" max="6965" width="85.7109375" customWidth="1"/>
    <col min="6966" max="6966" width="7.5703125" customWidth="1"/>
    <col min="6967" max="6967" width="20.5703125" customWidth="1"/>
    <col min="6968" max="6968" width="85.7109375" customWidth="1"/>
    <col min="6969" max="6969" width="7.5703125" customWidth="1"/>
    <col min="6970" max="6970" width="20.5703125" customWidth="1"/>
    <col min="6971" max="6971" width="85.7109375" customWidth="1"/>
    <col min="6972" max="6972" width="7.5703125" customWidth="1"/>
    <col min="6973" max="6973" width="20.5703125" customWidth="1"/>
    <col min="6974" max="6974" width="85.7109375" customWidth="1"/>
    <col min="6975" max="6975" width="7.5703125" customWidth="1"/>
    <col min="6976" max="6976" width="20.5703125" customWidth="1"/>
    <col min="6977" max="6977" width="85.7109375" customWidth="1"/>
    <col min="6978" max="6978" width="7.5703125" customWidth="1"/>
    <col min="6979" max="6979" width="20.5703125" customWidth="1"/>
    <col min="6980" max="6980" width="85.7109375" customWidth="1"/>
    <col min="6981" max="6981" width="7.5703125" customWidth="1"/>
    <col min="6982" max="6982" width="20.5703125" customWidth="1"/>
    <col min="6983" max="6983" width="85.7109375" customWidth="1"/>
    <col min="6984" max="6984" width="7.5703125" customWidth="1"/>
    <col min="6985" max="6985" width="20.5703125" customWidth="1"/>
    <col min="6986" max="6986" width="85.7109375" customWidth="1"/>
    <col min="6987" max="6987" width="7.5703125" customWidth="1"/>
    <col min="6988" max="6988" width="20.5703125" customWidth="1"/>
    <col min="6989" max="6989" width="85.7109375" customWidth="1"/>
    <col min="6990" max="6990" width="7.5703125" customWidth="1"/>
    <col min="6991" max="6991" width="20.5703125" customWidth="1"/>
    <col min="7169" max="7169" width="10.7109375" customWidth="1"/>
    <col min="7170" max="7170" width="12.7109375" customWidth="1"/>
    <col min="7171" max="7171" width="14.5703125" customWidth="1"/>
    <col min="7172" max="7172" width="13.85546875" customWidth="1"/>
    <col min="7173" max="7174" width="12.85546875" customWidth="1"/>
    <col min="7175" max="7175" width="9.28515625" customWidth="1"/>
    <col min="7176" max="7176" width="23" customWidth="1"/>
    <col min="7177" max="7181" width="14.5703125" customWidth="1"/>
    <col min="7182" max="7182" width="85.7109375" customWidth="1"/>
    <col min="7183" max="7183" width="7.5703125" customWidth="1"/>
    <col min="7184" max="7184" width="20.5703125" customWidth="1"/>
    <col min="7185" max="7185" width="85.7109375" customWidth="1"/>
    <col min="7186" max="7186" width="7.5703125" customWidth="1"/>
    <col min="7187" max="7187" width="20.5703125" customWidth="1"/>
    <col min="7188" max="7188" width="85.7109375" customWidth="1"/>
    <col min="7189" max="7189" width="7.5703125" customWidth="1"/>
    <col min="7190" max="7190" width="20.5703125" customWidth="1"/>
    <col min="7191" max="7191" width="85.7109375" customWidth="1"/>
    <col min="7192" max="7192" width="7.5703125" customWidth="1"/>
    <col min="7193" max="7193" width="20.5703125" customWidth="1"/>
    <col min="7194" max="7194" width="85.7109375" customWidth="1"/>
    <col min="7195" max="7195" width="7.5703125" customWidth="1"/>
    <col min="7196" max="7196" width="20.5703125" customWidth="1"/>
    <col min="7197" max="7197" width="85.7109375" customWidth="1"/>
    <col min="7198" max="7198" width="7.5703125" customWidth="1"/>
    <col min="7199" max="7199" width="20.5703125" customWidth="1"/>
    <col min="7200" max="7200" width="85.7109375" customWidth="1"/>
    <col min="7201" max="7201" width="7.5703125" customWidth="1"/>
    <col min="7202" max="7202" width="20.5703125" customWidth="1"/>
    <col min="7203" max="7203" width="85.7109375" customWidth="1"/>
    <col min="7204" max="7204" width="7.5703125" customWidth="1"/>
    <col min="7205" max="7205" width="20.5703125" customWidth="1"/>
    <col min="7206" max="7206" width="85.7109375" customWidth="1"/>
    <col min="7207" max="7207" width="7.5703125" customWidth="1"/>
    <col min="7208" max="7208" width="20.5703125" customWidth="1"/>
    <col min="7209" max="7209" width="85.7109375" customWidth="1"/>
    <col min="7210" max="7210" width="7.5703125" customWidth="1"/>
    <col min="7211" max="7211" width="20.5703125" customWidth="1"/>
    <col min="7212" max="7212" width="85.7109375" customWidth="1"/>
    <col min="7213" max="7213" width="7.5703125" customWidth="1"/>
    <col min="7214" max="7214" width="20.5703125" customWidth="1"/>
    <col min="7215" max="7215" width="85.7109375" customWidth="1"/>
    <col min="7216" max="7216" width="7.5703125" customWidth="1"/>
    <col min="7217" max="7217" width="20.5703125" customWidth="1"/>
    <col min="7218" max="7218" width="85.7109375" customWidth="1"/>
    <col min="7219" max="7219" width="7.5703125" customWidth="1"/>
    <col min="7220" max="7220" width="20.5703125" customWidth="1"/>
    <col min="7221" max="7221" width="85.7109375" customWidth="1"/>
    <col min="7222" max="7222" width="7.5703125" customWidth="1"/>
    <col min="7223" max="7223" width="20.5703125" customWidth="1"/>
    <col min="7224" max="7224" width="85.7109375" customWidth="1"/>
    <col min="7225" max="7225" width="7.5703125" customWidth="1"/>
    <col min="7226" max="7226" width="20.5703125" customWidth="1"/>
    <col min="7227" max="7227" width="85.7109375" customWidth="1"/>
    <col min="7228" max="7228" width="7.5703125" customWidth="1"/>
    <col min="7229" max="7229" width="20.5703125" customWidth="1"/>
    <col min="7230" max="7230" width="85.7109375" customWidth="1"/>
    <col min="7231" max="7231" width="7.5703125" customWidth="1"/>
    <col min="7232" max="7232" width="20.5703125" customWidth="1"/>
    <col min="7233" max="7233" width="85.7109375" customWidth="1"/>
    <col min="7234" max="7234" width="7.5703125" customWidth="1"/>
    <col min="7235" max="7235" width="20.5703125" customWidth="1"/>
    <col min="7236" max="7236" width="85.7109375" customWidth="1"/>
    <col min="7237" max="7237" width="7.5703125" customWidth="1"/>
    <col min="7238" max="7238" width="20.5703125" customWidth="1"/>
    <col min="7239" max="7239" width="85.7109375" customWidth="1"/>
    <col min="7240" max="7240" width="7.5703125" customWidth="1"/>
    <col min="7241" max="7241" width="20.5703125" customWidth="1"/>
    <col min="7242" max="7242" width="85.7109375" customWidth="1"/>
    <col min="7243" max="7243" width="7.5703125" customWidth="1"/>
    <col min="7244" max="7244" width="20.5703125" customWidth="1"/>
    <col min="7245" max="7245" width="85.7109375" customWidth="1"/>
    <col min="7246" max="7246" width="7.5703125" customWidth="1"/>
    <col min="7247" max="7247" width="20.5703125" customWidth="1"/>
    <col min="7425" max="7425" width="10.7109375" customWidth="1"/>
    <col min="7426" max="7426" width="12.7109375" customWidth="1"/>
    <col min="7427" max="7427" width="14.5703125" customWidth="1"/>
    <col min="7428" max="7428" width="13.85546875" customWidth="1"/>
    <col min="7429" max="7430" width="12.85546875" customWidth="1"/>
    <col min="7431" max="7431" width="9.28515625" customWidth="1"/>
    <col min="7432" max="7432" width="23" customWidth="1"/>
    <col min="7433" max="7437" width="14.5703125" customWidth="1"/>
    <col min="7438" max="7438" width="85.7109375" customWidth="1"/>
    <col min="7439" max="7439" width="7.5703125" customWidth="1"/>
    <col min="7440" max="7440" width="20.5703125" customWidth="1"/>
    <col min="7441" max="7441" width="85.7109375" customWidth="1"/>
    <col min="7442" max="7442" width="7.5703125" customWidth="1"/>
    <col min="7443" max="7443" width="20.5703125" customWidth="1"/>
    <col min="7444" max="7444" width="85.7109375" customWidth="1"/>
    <col min="7445" max="7445" width="7.5703125" customWidth="1"/>
    <col min="7446" max="7446" width="20.5703125" customWidth="1"/>
    <col min="7447" max="7447" width="85.7109375" customWidth="1"/>
    <col min="7448" max="7448" width="7.5703125" customWidth="1"/>
    <col min="7449" max="7449" width="20.5703125" customWidth="1"/>
    <col min="7450" max="7450" width="85.7109375" customWidth="1"/>
    <col min="7451" max="7451" width="7.5703125" customWidth="1"/>
    <col min="7452" max="7452" width="20.5703125" customWidth="1"/>
    <col min="7453" max="7453" width="85.7109375" customWidth="1"/>
    <col min="7454" max="7454" width="7.5703125" customWidth="1"/>
    <col min="7455" max="7455" width="20.5703125" customWidth="1"/>
    <col min="7456" max="7456" width="85.7109375" customWidth="1"/>
    <col min="7457" max="7457" width="7.5703125" customWidth="1"/>
    <col min="7458" max="7458" width="20.5703125" customWidth="1"/>
    <col min="7459" max="7459" width="85.7109375" customWidth="1"/>
    <col min="7460" max="7460" width="7.5703125" customWidth="1"/>
    <col min="7461" max="7461" width="20.5703125" customWidth="1"/>
    <col min="7462" max="7462" width="85.7109375" customWidth="1"/>
    <col min="7463" max="7463" width="7.5703125" customWidth="1"/>
    <col min="7464" max="7464" width="20.5703125" customWidth="1"/>
    <col min="7465" max="7465" width="85.7109375" customWidth="1"/>
    <col min="7466" max="7466" width="7.5703125" customWidth="1"/>
    <col min="7467" max="7467" width="20.5703125" customWidth="1"/>
    <col min="7468" max="7468" width="85.7109375" customWidth="1"/>
    <col min="7469" max="7469" width="7.5703125" customWidth="1"/>
    <col min="7470" max="7470" width="20.5703125" customWidth="1"/>
    <col min="7471" max="7471" width="85.7109375" customWidth="1"/>
    <col min="7472" max="7472" width="7.5703125" customWidth="1"/>
    <col min="7473" max="7473" width="20.5703125" customWidth="1"/>
    <col min="7474" max="7474" width="85.7109375" customWidth="1"/>
    <col min="7475" max="7475" width="7.5703125" customWidth="1"/>
    <col min="7476" max="7476" width="20.5703125" customWidth="1"/>
    <col min="7477" max="7477" width="85.7109375" customWidth="1"/>
    <col min="7478" max="7478" width="7.5703125" customWidth="1"/>
    <col min="7479" max="7479" width="20.5703125" customWidth="1"/>
    <col min="7480" max="7480" width="85.7109375" customWidth="1"/>
    <col min="7481" max="7481" width="7.5703125" customWidth="1"/>
    <col min="7482" max="7482" width="20.5703125" customWidth="1"/>
    <col min="7483" max="7483" width="85.7109375" customWidth="1"/>
    <col min="7484" max="7484" width="7.5703125" customWidth="1"/>
    <col min="7485" max="7485" width="20.5703125" customWidth="1"/>
    <col min="7486" max="7486" width="85.7109375" customWidth="1"/>
    <col min="7487" max="7487" width="7.5703125" customWidth="1"/>
    <col min="7488" max="7488" width="20.5703125" customWidth="1"/>
    <col min="7489" max="7489" width="85.7109375" customWidth="1"/>
    <col min="7490" max="7490" width="7.5703125" customWidth="1"/>
    <col min="7491" max="7491" width="20.5703125" customWidth="1"/>
    <col min="7492" max="7492" width="85.7109375" customWidth="1"/>
    <col min="7493" max="7493" width="7.5703125" customWidth="1"/>
    <col min="7494" max="7494" width="20.5703125" customWidth="1"/>
    <col min="7495" max="7495" width="85.7109375" customWidth="1"/>
    <col min="7496" max="7496" width="7.5703125" customWidth="1"/>
    <col min="7497" max="7497" width="20.5703125" customWidth="1"/>
    <col min="7498" max="7498" width="85.7109375" customWidth="1"/>
    <col min="7499" max="7499" width="7.5703125" customWidth="1"/>
    <col min="7500" max="7500" width="20.5703125" customWidth="1"/>
    <col min="7501" max="7501" width="85.7109375" customWidth="1"/>
    <col min="7502" max="7502" width="7.5703125" customWidth="1"/>
    <col min="7503" max="7503" width="20.5703125" customWidth="1"/>
    <col min="7681" max="7681" width="10.7109375" customWidth="1"/>
    <col min="7682" max="7682" width="12.7109375" customWidth="1"/>
    <col min="7683" max="7683" width="14.5703125" customWidth="1"/>
    <col min="7684" max="7684" width="13.85546875" customWidth="1"/>
    <col min="7685" max="7686" width="12.85546875" customWidth="1"/>
    <col min="7687" max="7687" width="9.28515625" customWidth="1"/>
    <col min="7688" max="7688" width="23" customWidth="1"/>
    <col min="7689" max="7693" width="14.5703125" customWidth="1"/>
    <col min="7694" max="7694" width="85.7109375" customWidth="1"/>
    <col min="7695" max="7695" width="7.5703125" customWidth="1"/>
    <col min="7696" max="7696" width="20.5703125" customWidth="1"/>
    <col min="7697" max="7697" width="85.7109375" customWidth="1"/>
    <col min="7698" max="7698" width="7.5703125" customWidth="1"/>
    <col min="7699" max="7699" width="20.5703125" customWidth="1"/>
    <col min="7700" max="7700" width="85.7109375" customWidth="1"/>
    <col min="7701" max="7701" width="7.5703125" customWidth="1"/>
    <col min="7702" max="7702" width="20.5703125" customWidth="1"/>
    <col min="7703" max="7703" width="85.7109375" customWidth="1"/>
    <col min="7704" max="7704" width="7.5703125" customWidth="1"/>
    <col min="7705" max="7705" width="20.5703125" customWidth="1"/>
    <col min="7706" max="7706" width="85.7109375" customWidth="1"/>
    <col min="7707" max="7707" width="7.5703125" customWidth="1"/>
    <col min="7708" max="7708" width="20.5703125" customWidth="1"/>
    <col min="7709" max="7709" width="85.7109375" customWidth="1"/>
    <col min="7710" max="7710" width="7.5703125" customWidth="1"/>
    <col min="7711" max="7711" width="20.5703125" customWidth="1"/>
    <col min="7712" max="7712" width="85.7109375" customWidth="1"/>
    <col min="7713" max="7713" width="7.5703125" customWidth="1"/>
    <col min="7714" max="7714" width="20.5703125" customWidth="1"/>
    <col min="7715" max="7715" width="85.7109375" customWidth="1"/>
    <col min="7716" max="7716" width="7.5703125" customWidth="1"/>
    <col min="7717" max="7717" width="20.5703125" customWidth="1"/>
    <col min="7718" max="7718" width="85.7109375" customWidth="1"/>
    <col min="7719" max="7719" width="7.5703125" customWidth="1"/>
    <col min="7720" max="7720" width="20.5703125" customWidth="1"/>
    <col min="7721" max="7721" width="85.7109375" customWidth="1"/>
    <col min="7722" max="7722" width="7.5703125" customWidth="1"/>
    <col min="7723" max="7723" width="20.5703125" customWidth="1"/>
    <col min="7724" max="7724" width="85.7109375" customWidth="1"/>
    <col min="7725" max="7725" width="7.5703125" customWidth="1"/>
    <col min="7726" max="7726" width="20.5703125" customWidth="1"/>
    <col min="7727" max="7727" width="85.7109375" customWidth="1"/>
    <col min="7728" max="7728" width="7.5703125" customWidth="1"/>
    <col min="7729" max="7729" width="20.5703125" customWidth="1"/>
    <col min="7730" max="7730" width="85.7109375" customWidth="1"/>
    <col min="7731" max="7731" width="7.5703125" customWidth="1"/>
    <col min="7732" max="7732" width="20.5703125" customWidth="1"/>
    <col min="7733" max="7733" width="85.7109375" customWidth="1"/>
    <col min="7734" max="7734" width="7.5703125" customWidth="1"/>
    <col min="7735" max="7735" width="20.5703125" customWidth="1"/>
    <col min="7736" max="7736" width="85.7109375" customWidth="1"/>
    <col min="7737" max="7737" width="7.5703125" customWidth="1"/>
    <col min="7738" max="7738" width="20.5703125" customWidth="1"/>
    <col min="7739" max="7739" width="85.7109375" customWidth="1"/>
    <col min="7740" max="7740" width="7.5703125" customWidth="1"/>
    <col min="7741" max="7741" width="20.5703125" customWidth="1"/>
    <col min="7742" max="7742" width="85.7109375" customWidth="1"/>
    <col min="7743" max="7743" width="7.5703125" customWidth="1"/>
    <col min="7744" max="7744" width="20.5703125" customWidth="1"/>
    <col min="7745" max="7745" width="85.7109375" customWidth="1"/>
    <col min="7746" max="7746" width="7.5703125" customWidth="1"/>
    <col min="7747" max="7747" width="20.5703125" customWidth="1"/>
    <col min="7748" max="7748" width="85.7109375" customWidth="1"/>
    <col min="7749" max="7749" width="7.5703125" customWidth="1"/>
    <col min="7750" max="7750" width="20.5703125" customWidth="1"/>
    <col min="7751" max="7751" width="85.7109375" customWidth="1"/>
    <col min="7752" max="7752" width="7.5703125" customWidth="1"/>
    <col min="7753" max="7753" width="20.5703125" customWidth="1"/>
    <col min="7754" max="7754" width="85.7109375" customWidth="1"/>
    <col min="7755" max="7755" width="7.5703125" customWidth="1"/>
    <col min="7756" max="7756" width="20.5703125" customWidth="1"/>
    <col min="7757" max="7757" width="85.7109375" customWidth="1"/>
    <col min="7758" max="7758" width="7.5703125" customWidth="1"/>
    <col min="7759" max="7759" width="20.5703125" customWidth="1"/>
    <col min="7937" max="7937" width="10.7109375" customWidth="1"/>
    <col min="7938" max="7938" width="12.7109375" customWidth="1"/>
    <col min="7939" max="7939" width="14.5703125" customWidth="1"/>
    <col min="7940" max="7940" width="13.85546875" customWidth="1"/>
    <col min="7941" max="7942" width="12.85546875" customWidth="1"/>
    <col min="7943" max="7943" width="9.28515625" customWidth="1"/>
    <col min="7944" max="7944" width="23" customWidth="1"/>
    <col min="7945" max="7949" width="14.5703125" customWidth="1"/>
    <col min="7950" max="7950" width="85.7109375" customWidth="1"/>
    <col min="7951" max="7951" width="7.5703125" customWidth="1"/>
    <col min="7952" max="7952" width="20.5703125" customWidth="1"/>
    <col min="7953" max="7953" width="85.7109375" customWidth="1"/>
    <col min="7954" max="7954" width="7.5703125" customWidth="1"/>
    <col min="7955" max="7955" width="20.5703125" customWidth="1"/>
    <col min="7956" max="7956" width="85.7109375" customWidth="1"/>
    <col min="7957" max="7957" width="7.5703125" customWidth="1"/>
    <col min="7958" max="7958" width="20.5703125" customWidth="1"/>
    <col min="7959" max="7959" width="85.7109375" customWidth="1"/>
    <col min="7960" max="7960" width="7.5703125" customWidth="1"/>
    <col min="7961" max="7961" width="20.5703125" customWidth="1"/>
    <col min="7962" max="7962" width="85.7109375" customWidth="1"/>
    <col min="7963" max="7963" width="7.5703125" customWidth="1"/>
    <col min="7964" max="7964" width="20.5703125" customWidth="1"/>
    <col min="7965" max="7965" width="85.7109375" customWidth="1"/>
    <col min="7966" max="7966" width="7.5703125" customWidth="1"/>
    <col min="7967" max="7967" width="20.5703125" customWidth="1"/>
    <col min="7968" max="7968" width="85.7109375" customWidth="1"/>
    <col min="7969" max="7969" width="7.5703125" customWidth="1"/>
    <col min="7970" max="7970" width="20.5703125" customWidth="1"/>
    <col min="7971" max="7971" width="85.7109375" customWidth="1"/>
    <col min="7972" max="7972" width="7.5703125" customWidth="1"/>
    <col min="7973" max="7973" width="20.5703125" customWidth="1"/>
    <col min="7974" max="7974" width="85.7109375" customWidth="1"/>
    <col min="7975" max="7975" width="7.5703125" customWidth="1"/>
    <col min="7976" max="7976" width="20.5703125" customWidth="1"/>
    <col min="7977" max="7977" width="85.7109375" customWidth="1"/>
    <col min="7978" max="7978" width="7.5703125" customWidth="1"/>
    <col min="7979" max="7979" width="20.5703125" customWidth="1"/>
    <col min="7980" max="7980" width="85.7109375" customWidth="1"/>
    <col min="7981" max="7981" width="7.5703125" customWidth="1"/>
    <col min="7982" max="7982" width="20.5703125" customWidth="1"/>
    <col min="7983" max="7983" width="85.7109375" customWidth="1"/>
    <col min="7984" max="7984" width="7.5703125" customWidth="1"/>
    <col min="7985" max="7985" width="20.5703125" customWidth="1"/>
    <col min="7986" max="7986" width="85.7109375" customWidth="1"/>
    <col min="7987" max="7987" width="7.5703125" customWidth="1"/>
    <col min="7988" max="7988" width="20.5703125" customWidth="1"/>
    <col min="7989" max="7989" width="85.7109375" customWidth="1"/>
    <col min="7990" max="7990" width="7.5703125" customWidth="1"/>
    <col min="7991" max="7991" width="20.5703125" customWidth="1"/>
    <col min="7992" max="7992" width="85.7109375" customWidth="1"/>
    <col min="7993" max="7993" width="7.5703125" customWidth="1"/>
    <col min="7994" max="7994" width="20.5703125" customWidth="1"/>
    <col min="7995" max="7995" width="85.7109375" customWidth="1"/>
    <col min="7996" max="7996" width="7.5703125" customWidth="1"/>
    <col min="7997" max="7997" width="20.5703125" customWidth="1"/>
    <col min="7998" max="7998" width="85.7109375" customWidth="1"/>
    <col min="7999" max="7999" width="7.5703125" customWidth="1"/>
    <col min="8000" max="8000" width="20.5703125" customWidth="1"/>
    <col min="8001" max="8001" width="85.7109375" customWidth="1"/>
    <col min="8002" max="8002" width="7.5703125" customWidth="1"/>
    <col min="8003" max="8003" width="20.5703125" customWidth="1"/>
    <col min="8004" max="8004" width="85.7109375" customWidth="1"/>
    <col min="8005" max="8005" width="7.5703125" customWidth="1"/>
    <col min="8006" max="8006" width="20.5703125" customWidth="1"/>
    <col min="8007" max="8007" width="85.7109375" customWidth="1"/>
    <col min="8008" max="8008" width="7.5703125" customWidth="1"/>
    <col min="8009" max="8009" width="20.5703125" customWidth="1"/>
    <col min="8010" max="8010" width="85.7109375" customWidth="1"/>
    <col min="8011" max="8011" width="7.5703125" customWidth="1"/>
    <col min="8012" max="8012" width="20.5703125" customWidth="1"/>
    <col min="8013" max="8013" width="85.7109375" customWidth="1"/>
    <col min="8014" max="8014" width="7.5703125" customWidth="1"/>
    <col min="8015" max="8015" width="20.5703125" customWidth="1"/>
    <col min="8193" max="8193" width="10.7109375" customWidth="1"/>
    <col min="8194" max="8194" width="12.7109375" customWidth="1"/>
    <col min="8195" max="8195" width="14.5703125" customWidth="1"/>
    <col min="8196" max="8196" width="13.85546875" customWidth="1"/>
    <col min="8197" max="8198" width="12.85546875" customWidth="1"/>
    <col min="8199" max="8199" width="9.28515625" customWidth="1"/>
    <col min="8200" max="8200" width="23" customWidth="1"/>
    <col min="8201" max="8205" width="14.5703125" customWidth="1"/>
    <col min="8206" max="8206" width="85.7109375" customWidth="1"/>
    <col min="8207" max="8207" width="7.5703125" customWidth="1"/>
    <col min="8208" max="8208" width="20.5703125" customWidth="1"/>
    <col min="8209" max="8209" width="85.7109375" customWidth="1"/>
    <col min="8210" max="8210" width="7.5703125" customWidth="1"/>
    <col min="8211" max="8211" width="20.5703125" customWidth="1"/>
    <col min="8212" max="8212" width="85.7109375" customWidth="1"/>
    <col min="8213" max="8213" width="7.5703125" customWidth="1"/>
    <col min="8214" max="8214" width="20.5703125" customWidth="1"/>
    <col min="8215" max="8215" width="85.7109375" customWidth="1"/>
    <col min="8216" max="8216" width="7.5703125" customWidth="1"/>
    <col min="8217" max="8217" width="20.5703125" customWidth="1"/>
    <col min="8218" max="8218" width="85.7109375" customWidth="1"/>
    <col min="8219" max="8219" width="7.5703125" customWidth="1"/>
    <col min="8220" max="8220" width="20.5703125" customWidth="1"/>
    <col min="8221" max="8221" width="85.7109375" customWidth="1"/>
    <col min="8222" max="8222" width="7.5703125" customWidth="1"/>
    <col min="8223" max="8223" width="20.5703125" customWidth="1"/>
    <col min="8224" max="8224" width="85.7109375" customWidth="1"/>
    <col min="8225" max="8225" width="7.5703125" customWidth="1"/>
    <col min="8226" max="8226" width="20.5703125" customWidth="1"/>
    <col min="8227" max="8227" width="85.7109375" customWidth="1"/>
    <col min="8228" max="8228" width="7.5703125" customWidth="1"/>
    <col min="8229" max="8229" width="20.5703125" customWidth="1"/>
    <col min="8230" max="8230" width="85.7109375" customWidth="1"/>
    <col min="8231" max="8231" width="7.5703125" customWidth="1"/>
    <col min="8232" max="8232" width="20.5703125" customWidth="1"/>
    <col min="8233" max="8233" width="85.7109375" customWidth="1"/>
    <col min="8234" max="8234" width="7.5703125" customWidth="1"/>
    <col min="8235" max="8235" width="20.5703125" customWidth="1"/>
    <col min="8236" max="8236" width="85.7109375" customWidth="1"/>
    <col min="8237" max="8237" width="7.5703125" customWidth="1"/>
    <col min="8238" max="8238" width="20.5703125" customWidth="1"/>
    <col min="8239" max="8239" width="85.7109375" customWidth="1"/>
    <col min="8240" max="8240" width="7.5703125" customWidth="1"/>
    <col min="8241" max="8241" width="20.5703125" customWidth="1"/>
    <col min="8242" max="8242" width="85.7109375" customWidth="1"/>
    <col min="8243" max="8243" width="7.5703125" customWidth="1"/>
    <col min="8244" max="8244" width="20.5703125" customWidth="1"/>
    <col min="8245" max="8245" width="85.7109375" customWidth="1"/>
    <col min="8246" max="8246" width="7.5703125" customWidth="1"/>
    <col min="8247" max="8247" width="20.5703125" customWidth="1"/>
    <col min="8248" max="8248" width="85.7109375" customWidth="1"/>
    <col min="8249" max="8249" width="7.5703125" customWidth="1"/>
    <col min="8250" max="8250" width="20.5703125" customWidth="1"/>
    <col min="8251" max="8251" width="85.7109375" customWidth="1"/>
    <col min="8252" max="8252" width="7.5703125" customWidth="1"/>
    <col min="8253" max="8253" width="20.5703125" customWidth="1"/>
    <col min="8254" max="8254" width="85.7109375" customWidth="1"/>
    <col min="8255" max="8255" width="7.5703125" customWidth="1"/>
    <col min="8256" max="8256" width="20.5703125" customWidth="1"/>
    <col min="8257" max="8257" width="85.7109375" customWidth="1"/>
    <col min="8258" max="8258" width="7.5703125" customWidth="1"/>
    <col min="8259" max="8259" width="20.5703125" customWidth="1"/>
    <col min="8260" max="8260" width="85.7109375" customWidth="1"/>
    <col min="8261" max="8261" width="7.5703125" customWidth="1"/>
    <col min="8262" max="8262" width="20.5703125" customWidth="1"/>
    <col min="8263" max="8263" width="85.7109375" customWidth="1"/>
    <col min="8264" max="8264" width="7.5703125" customWidth="1"/>
    <col min="8265" max="8265" width="20.5703125" customWidth="1"/>
    <col min="8266" max="8266" width="85.7109375" customWidth="1"/>
    <col min="8267" max="8267" width="7.5703125" customWidth="1"/>
    <col min="8268" max="8268" width="20.5703125" customWidth="1"/>
    <col min="8269" max="8269" width="85.7109375" customWidth="1"/>
    <col min="8270" max="8270" width="7.5703125" customWidth="1"/>
    <col min="8271" max="8271" width="20.5703125" customWidth="1"/>
    <col min="8449" max="8449" width="10.7109375" customWidth="1"/>
    <col min="8450" max="8450" width="12.7109375" customWidth="1"/>
    <col min="8451" max="8451" width="14.5703125" customWidth="1"/>
    <col min="8452" max="8452" width="13.85546875" customWidth="1"/>
    <col min="8453" max="8454" width="12.85546875" customWidth="1"/>
    <col min="8455" max="8455" width="9.28515625" customWidth="1"/>
    <col min="8456" max="8456" width="23" customWidth="1"/>
    <col min="8457" max="8461" width="14.5703125" customWidth="1"/>
    <col min="8462" max="8462" width="85.7109375" customWidth="1"/>
    <col min="8463" max="8463" width="7.5703125" customWidth="1"/>
    <col min="8464" max="8464" width="20.5703125" customWidth="1"/>
    <col min="8465" max="8465" width="85.7109375" customWidth="1"/>
    <col min="8466" max="8466" width="7.5703125" customWidth="1"/>
    <col min="8467" max="8467" width="20.5703125" customWidth="1"/>
    <col min="8468" max="8468" width="85.7109375" customWidth="1"/>
    <col min="8469" max="8469" width="7.5703125" customWidth="1"/>
    <col min="8470" max="8470" width="20.5703125" customWidth="1"/>
    <col min="8471" max="8471" width="85.7109375" customWidth="1"/>
    <col min="8472" max="8472" width="7.5703125" customWidth="1"/>
    <col min="8473" max="8473" width="20.5703125" customWidth="1"/>
    <col min="8474" max="8474" width="85.7109375" customWidth="1"/>
    <col min="8475" max="8475" width="7.5703125" customWidth="1"/>
    <col min="8476" max="8476" width="20.5703125" customWidth="1"/>
    <col min="8477" max="8477" width="85.7109375" customWidth="1"/>
    <col min="8478" max="8478" width="7.5703125" customWidth="1"/>
    <col min="8479" max="8479" width="20.5703125" customWidth="1"/>
    <col min="8480" max="8480" width="85.7109375" customWidth="1"/>
    <col min="8481" max="8481" width="7.5703125" customWidth="1"/>
    <col min="8482" max="8482" width="20.5703125" customWidth="1"/>
    <col min="8483" max="8483" width="85.7109375" customWidth="1"/>
    <col min="8484" max="8484" width="7.5703125" customWidth="1"/>
    <col min="8485" max="8485" width="20.5703125" customWidth="1"/>
    <col min="8486" max="8486" width="85.7109375" customWidth="1"/>
    <col min="8487" max="8487" width="7.5703125" customWidth="1"/>
    <col min="8488" max="8488" width="20.5703125" customWidth="1"/>
    <col min="8489" max="8489" width="85.7109375" customWidth="1"/>
    <col min="8490" max="8490" width="7.5703125" customWidth="1"/>
    <col min="8491" max="8491" width="20.5703125" customWidth="1"/>
    <col min="8492" max="8492" width="85.7109375" customWidth="1"/>
    <col min="8493" max="8493" width="7.5703125" customWidth="1"/>
    <col min="8494" max="8494" width="20.5703125" customWidth="1"/>
    <col min="8495" max="8495" width="85.7109375" customWidth="1"/>
    <col min="8496" max="8496" width="7.5703125" customWidth="1"/>
    <col min="8497" max="8497" width="20.5703125" customWidth="1"/>
    <col min="8498" max="8498" width="85.7109375" customWidth="1"/>
    <col min="8499" max="8499" width="7.5703125" customWidth="1"/>
    <col min="8500" max="8500" width="20.5703125" customWidth="1"/>
    <col min="8501" max="8501" width="85.7109375" customWidth="1"/>
    <col min="8502" max="8502" width="7.5703125" customWidth="1"/>
    <col min="8503" max="8503" width="20.5703125" customWidth="1"/>
    <col min="8504" max="8504" width="85.7109375" customWidth="1"/>
    <col min="8505" max="8505" width="7.5703125" customWidth="1"/>
    <col min="8506" max="8506" width="20.5703125" customWidth="1"/>
    <col min="8507" max="8507" width="85.7109375" customWidth="1"/>
    <col min="8508" max="8508" width="7.5703125" customWidth="1"/>
    <col min="8509" max="8509" width="20.5703125" customWidth="1"/>
    <col min="8510" max="8510" width="85.7109375" customWidth="1"/>
    <col min="8511" max="8511" width="7.5703125" customWidth="1"/>
    <col min="8512" max="8512" width="20.5703125" customWidth="1"/>
    <col min="8513" max="8513" width="85.7109375" customWidth="1"/>
    <col min="8514" max="8514" width="7.5703125" customWidth="1"/>
    <col min="8515" max="8515" width="20.5703125" customWidth="1"/>
    <col min="8516" max="8516" width="85.7109375" customWidth="1"/>
    <col min="8517" max="8517" width="7.5703125" customWidth="1"/>
    <col min="8518" max="8518" width="20.5703125" customWidth="1"/>
    <col min="8519" max="8519" width="85.7109375" customWidth="1"/>
    <col min="8520" max="8520" width="7.5703125" customWidth="1"/>
    <col min="8521" max="8521" width="20.5703125" customWidth="1"/>
    <col min="8522" max="8522" width="85.7109375" customWidth="1"/>
    <col min="8523" max="8523" width="7.5703125" customWidth="1"/>
    <col min="8524" max="8524" width="20.5703125" customWidth="1"/>
    <col min="8525" max="8525" width="85.7109375" customWidth="1"/>
    <col min="8526" max="8526" width="7.5703125" customWidth="1"/>
    <col min="8527" max="8527" width="20.5703125" customWidth="1"/>
    <col min="8705" max="8705" width="10.7109375" customWidth="1"/>
    <col min="8706" max="8706" width="12.7109375" customWidth="1"/>
    <col min="8707" max="8707" width="14.5703125" customWidth="1"/>
    <col min="8708" max="8708" width="13.85546875" customWidth="1"/>
    <col min="8709" max="8710" width="12.85546875" customWidth="1"/>
    <col min="8711" max="8711" width="9.28515625" customWidth="1"/>
    <col min="8712" max="8712" width="23" customWidth="1"/>
    <col min="8713" max="8717" width="14.5703125" customWidth="1"/>
    <col min="8718" max="8718" width="85.7109375" customWidth="1"/>
    <col min="8719" max="8719" width="7.5703125" customWidth="1"/>
    <col min="8720" max="8720" width="20.5703125" customWidth="1"/>
    <col min="8721" max="8721" width="85.7109375" customWidth="1"/>
    <col min="8722" max="8722" width="7.5703125" customWidth="1"/>
    <col min="8723" max="8723" width="20.5703125" customWidth="1"/>
    <col min="8724" max="8724" width="85.7109375" customWidth="1"/>
    <col min="8725" max="8725" width="7.5703125" customWidth="1"/>
    <col min="8726" max="8726" width="20.5703125" customWidth="1"/>
    <col min="8727" max="8727" width="85.7109375" customWidth="1"/>
    <col min="8728" max="8728" width="7.5703125" customWidth="1"/>
    <col min="8729" max="8729" width="20.5703125" customWidth="1"/>
    <col min="8730" max="8730" width="85.7109375" customWidth="1"/>
    <col min="8731" max="8731" width="7.5703125" customWidth="1"/>
    <col min="8732" max="8732" width="20.5703125" customWidth="1"/>
    <col min="8733" max="8733" width="85.7109375" customWidth="1"/>
    <col min="8734" max="8734" width="7.5703125" customWidth="1"/>
    <col min="8735" max="8735" width="20.5703125" customWidth="1"/>
    <col min="8736" max="8736" width="85.7109375" customWidth="1"/>
    <col min="8737" max="8737" width="7.5703125" customWidth="1"/>
    <col min="8738" max="8738" width="20.5703125" customWidth="1"/>
    <col min="8739" max="8739" width="85.7109375" customWidth="1"/>
    <col min="8740" max="8740" width="7.5703125" customWidth="1"/>
    <col min="8741" max="8741" width="20.5703125" customWidth="1"/>
    <col min="8742" max="8742" width="85.7109375" customWidth="1"/>
    <col min="8743" max="8743" width="7.5703125" customWidth="1"/>
    <col min="8744" max="8744" width="20.5703125" customWidth="1"/>
    <col min="8745" max="8745" width="85.7109375" customWidth="1"/>
    <col min="8746" max="8746" width="7.5703125" customWidth="1"/>
    <col min="8747" max="8747" width="20.5703125" customWidth="1"/>
    <col min="8748" max="8748" width="85.7109375" customWidth="1"/>
    <col min="8749" max="8749" width="7.5703125" customWidth="1"/>
    <col min="8750" max="8750" width="20.5703125" customWidth="1"/>
    <col min="8751" max="8751" width="85.7109375" customWidth="1"/>
    <col min="8752" max="8752" width="7.5703125" customWidth="1"/>
    <col min="8753" max="8753" width="20.5703125" customWidth="1"/>
    <col min="8754" max="8754" width="85.7109375" customWidth="1"/>
    <col min="8755" max="8755" width="7.5703125" customWidth="1"/>
    <col min="8756" max="8756" width="20.5703125" customWidth="1"/>
    <col min="8757" max="8757" width="85.7109375" customWidth="1"/>
    <col min="8758" max="8758" width="7.5703125" customWidth="1"/>
    <col min="8759" max="8759" width="20.5703125" customWidth="1"/>
    <col min="8760" max="8760" width="85.7109375" customWidth="1"/>
    <col min="8761" max="8761" width="7.5703125" customWidth="1"/>
    <col min="8762" max="8762" width="20.5703125" customWidth="1"/>
    <col min="8763" max="8763" width="85.7109375" customWidth="1"/>
    <col min="8764" max="8764" width="7.5703125" customWidth="1"/>
    <col min="8765" max="8765" width="20.5703125" customWidth="1"/>
    <col min="8766" max="8766" width="85.7109375" customWidth="1"/>
    <col min="8767" max="8767" width="7.5703125" customWidth="1"/>
    <col min="8768" max="8768" width="20.5703125" customWidth="1"/>
    <col min="8769" max="8769" width="85.7109375" customWidth="1"/>
    <col min="8770" max="8770" width="7.5703125" customWidth="1"/>
    <col min="8771" max="8771" width="20.5703125" customWidth="1"/>
    <col min="8772" max="8772" width="85.7109375" customWidth="1"/>
    <col min="8773" max="8773" width="7.5703125" customWidth="1"/>
    <col min="8774" max="8774" width="20.5703125" customWidth="1"/>
    <col min="8775" max="8775" width="85.7109375" customWidth="1"/>
    <col min="8776" max="8776" width="7.5703125" customWidth="1"/>
    <col min="8777" max="8777" width="20.5703125" customWidth="1"/>
    <col min="8778" max="8778" width="85.7109375" customWidth="1"/>
    <col min="8779" max="8779" width="7.5703125" customWidth="1"/>
    <col min="8780" max="8780" width="20.5703125" customWidth="1"/>
    <col min="8781" max="8781" width="85.7109375" customWidth="1"/>
    <col min="8782" max="8782" width="7.5703125" customWidth="1"/>
    <col min="8783" max="8783" width="20.5703125" customWidth="1"/>
    <col min="8961" max="8961" width="10.7109375" customWidth="1"/>
    <col min="8962" max="8962" width="12.7109375" customWidth="1"/>
    <col min="8963" max="8963" width="14.5703125" customWidth="1"/>
    <col min="8964" max="8964" width="13.85546875" customWidth="1"/>
    <col min="8965" max="8966" width="12.85546875" customWidth="1"/>
    <col min="8967" max="8967" width="9.28515625" customWidth="1"/>
    <col min="8968" max="8968" width="23" customWidth="1"/>
    <col min="8969" max="8973" width="14.5703125" customWidth="1"/>
    <col min="8974" max="8974" width="85.7109375" customWidth="1"/>
    <col min="8975" max="8975" width="7.5703125" customWidth="1"/>
    <col min="8976" max="8976" width="20.5703125" customWidth="1"/>
    <col min="8977" max="8977" width="85.7109375" customWidth="1"/>
    <col min="8978" max="8978" width="7.5703125" customWidth="1"/>
    <col min="8979" max="8979" width="20.5703125" customWidth="1"/>
    <col min="8980" max="8980" width="85.7109375" customWidth="1"/>
    <col min="8981" max="8981" width="7.5703125" customWidth="1"/>
    <col min="8982" max="8982" width="20.5703125" customWidth="1"/>
    <col min="8983" max="8983" width="85.7109375" customWidth="1"/>
    <col min="8984" max="8984" width="7.5703125" customWidth="1"/>
    <col min="8985" max="8985" width="20.5703125" customWidth="1"/>
    <col min="8986" max="8986" width="85.7109375" customWidth="1"/>
    <col min="8987" max="8987" width="7.5703125" customWidth="1"/>
    <col min="8988" max="8988" width="20.5703125" customWidth="1"/>
    <col min="8989" max="8989" width="85.7109375" customWidth="1"/>
    <col min="8990" max="8990" width="7.5703125" customWidth="1"/>
    <col min="8991" max="8991" width="20.5703125" customWidth="1"/>
    <col min="8992" max="8992" width="85.7109375" customWidth="1"/>
    <col min="8993" max="8993" width="7.5703125" customWidth="1"/>
    <col min="8994" max="8994" width="20.5703125" customWidth="1"/>
    <col min="8995" max="8995" width="85.7109375" customWidth="1"/>
    <col min="8996" max="8996" width="7.5703125" customWidth="1"/>
    <col min="8997" max="8997" width="20.5703125" customWidth="1"/>
    <col min="8998" max="8998" width="85.7109375" customWidth="1"/>
    <col min="8999" max="8999" width="7.5703125" customWidth="1"/>
    <col min="9000" max="9000" width="20.5703125" customWidth="1"/>
    <col min="9001" max="9001" width="85.7109375" customWidth="1"/>
    <col min="9002" max="9002" width="7.5703125" customWidth="1"/>
    <col min="9003" max="9003" width="20.5703125" customWidth="1"/>
    <col min="9004" max="9004" width="85.7109375" customWidth="1"/>
    <col min="9005" max="9005" width="7.5703125" customWidth="1"/>
    <col min="9006" max="9006" width="20.5703125" customWidth="1"/>
    <col min="9007" max="9007" width="85.7109375" customWidth="1"/>
    <col min="9008" max="9008" width="7.5703125" customWidth="1"/>
    <col min="9009" max="9009" width="20.5703125" customWidth="1"/>
    <col min="9010" max="9010" width="85.7109375" customWidth="1"/>
    <col min="9011" max="9011" width="7.5703125" customWidth="1"/>
    <col min="9012" max="9012" width="20.5703125" customWidth="1"/>
    <col min="9013" max="9013" width="85.7109375" customWidth="1"/>
    <col min="9014" max="9014" width="7.5703125" customWidth="1"/>
    <col min="9015" max="9015" width="20.5703125" customWidth="1"/>
    <col min="9016" max="9016" width="85.7109375" customWidth="1"/>
    <col min="9017" max="9017" width="7.5703125" customWidth="1"/>
    <col min="9018" max="9018" width="20.5703125" customWidth="1"/>
    <col min="9019" max="9019" width="85.7109375" customWidth="1"/>
    <col min="9020" max="9020" width="7.5703125" customWidth="1"/>
    <col min="9021" max="9021" width="20.5703125" customWidth="1"/>
    <col min="9022" max="9022" width="85.7109375" customWidth="1"/>
    <col min="9023" max="9023" width="7.5703125" customWidth="1"/>
    <col min="9024" max="9024" width="20.5703125" customWidth="1"/>
    <col min="9025" max="9025" width="85.7109375" customWidth="1"/>
    <col min="9026" max="9026" width="7.5703125" customWidth="1"/>
    <col min="9027" max="9027" width="20.5703125" customWidth="1"/>
    <col min="9028" max="9028" width="85.7109375" customWidth="1"/>
    <col min="9029" max="9029" width="7.5703125" customWidth="1"/>
    <col min="9030" max="9030" width="20.5703125" customWidth="1"/>
    <col min="9031" max="9031" width="85.7109375" customWidth="1"/>
    <col min="9032" max="9032" width="7.5703125" customWidth="1"/>
    <col min="9033" max="9033" width="20.5703125" customWidth="1"/>
    <col min="9034" max="9034" width="85.7109375" customWidth="1"/>
    <col min="9035" max="9035" width="7.5703125" customWidth="1"/>
    <col min="9036" max="9036" width="20.5703125" customWidth="1"/>
    <col min="9037" max="9037" width="85.7109375" customWidth="1"/>
    <col min="9038" max="9038" width="7.5703125" customWidth="1"/>
    <col min="9039" max="9039" width="20.5703125" customWidth="1"/>
    <col min="9217" max="9217" width="10.7109375" customWidth="1"/>
    <col min="9218" max="9218" width="12.7109375" customWidth="1"/>
    <col min="9219" max="9219" width="14.5703125" customWidth="1"/>
    <col min="9220" max="9220" width="13.85546875" customWidth="1"/>
    <col min="9221" max="9222" width="12.85546875" customWidth="1"/>
    <col min="9223" max="9223" width="9.28515625" customWidth="1"/>
    <col min="9224" max="9224" width="23" customWidth="1"/>
    <col min="9225" max="9229" width="14.5703125" customWidth="1"/>
    <col min="9230" max="9230" width="85.7109375" customWidth="1"/>
    <col min="9231" max="9231" width="7.5703125" customWidth="1"/>
    <col min="9232" max="9232" width="20.5703125" customWidth="1"/>
    <col min="9233" max="9233" width="85.7109375" customWidth="1"/>
    <col min="9234" max="9234" width="7.5703125" customWidth="1"/>
    <col min="9235" max="9235" width="20.5703125" customWidth="1"/>
    <col min="9236" max="9236" width="85.7109375" customWidth="1"/>
    <col min="9237" max="9237" width="7.5703125" customWidth="1"/>
    <col min="9238" max="9238" width="20.5703125" customWidth="1"/>
    <col min="9239" max="9239" width="85.7109375" customWidth="1"/>
    <col min="9240" max="9240" width="7.5703125" customWidth="1"/>
    <col min="9241" max="9241" width="20.5703125" customWidth="1"/>
    <col min="9242" max="9242" width="85.7109375" customWidth="1"/>
    <col min="9243" max="9243" width="7.5703125" customWidth="1"/>
    <col min="9244" max="9244" width="20.5703125" customWidth="1"/>
    <col min="9245" max="9245" width="85.7109375" customWidth="1"/>
    <col min="9246" max="9246" width="7.5703125" customWidth="1"/>
    <col min="9247" max="9247" width="20.5703125" customWidth="1"/>
    <col min="9248" max="9248" width="85.7109375" customWidth="1"/>
    <col min="9249" max="9249" width="7.5703125" customWidth="1"/>
    <col min="9250" max="9250" width="20.5703125" customWidth="1"/>
    <col min="9251" max="9251" width="85.7109375" customWidth="1"/>
    <col min="9252" max="9252" width="7.5703125" customWidth="1"/>
    <col min="9253" max="9253" width="20.5703125" customWidth="1"/>
    <col min="9254" max="9254" width="85.7109375" customWidth="1"/>
    <col min="9255" max="9255" width="7.5703125" customWidth="1"/>
    <col min="9256" max="9256" width="20.5703125" customWidth="1"/>
    <col min="9257" max="9257" width="85.7109375" customWidth="1"/>
    <col min="9258" max="9258" width="7.5703125" customWidth="1"/>
    <col min="9259" max="9259" width="20.5703125" customWidth="1"/>
    <col min="9260" max="9260" width="85.7109375" customWidth="1"/>
    <col min="9261" max="9261" width="7.5703125" customWidth="1"/>
    <col min="9262" max="9262" width="20.5703125" customWidth="1"/>
    <col min="9263" max="9263" width="85.7109375" customWidth="1"/>
    <col min="9264" max="9264" width="7.5703125" customWidth="1"/>
    <col min="9265" max="9265" width="20.5703125" customWidth="1"/>
    <col min="9266" max="9266" width="85.7109375" customWidth="1"/>
    <col min="9267" max="9267" width="7.5703125" customWidth="1"/>
    <col min="9268" max="9268" width="20.5703125" customWidth="1"/>
    <col min="9269" max="9269" width="85.7109375" customWidth="1"/>
    <col min="9270" max="9270" width="7.5703125" customWidth="1"/>
    <col min="9271" max="9271" width="20.5703125" customWidth="1"/>
    <col min="9272" max="9272" width="85.7109375" customWidth="1"/>
    <col min="9273" max="9273" width="7.5703125" customWidth="1"/>
    <col min="9274" max="9274" width="20.5703125" customWidth="1"/>
    <col min="9275" max="9275" width="85.7109375" customWidth="1"/>
    <col min="9276" max="9276" width="7.5703125" customWidth="1"/>
    <col min="9277" max="9277" width="20.5703125" customWidth="1"/>
    <col min="9278" max="9278" width="85.7109375" customWidth="1"/>
    <col min="9279" max="9279" width="7.5703125" customWidth="1"/>
    <col min="9280" max="9280" width="20.5703125" customWidth="1"/>
    <col min="9281" max="9281" width="85.7109375" customWidth="1"/>
    <col min="9282" max="9282" width="7.5703125" customWidth="1"/>
    <col min="9283" max="9283" width="20.5703125" customWidth="1"/>
    <col min="9284" max="9284" width="85.7109375" customWidth="1"/>
    <col min="9285" max="9285" width="7.5703125" customWidth="1"/>
    <col min="9286" max="9286" width="20.5703125" customWidth="1"/>
    <col min="9287" max="9287" width="85.7109375" customWidth="1"/>
    <col min="9288" max="9288" width="7.5703125" customWidth="1"/>
    <col min="9289" max="9289" width="20.5703125" customWidth="1"/>
    <col min="9290" max="9290" width="85.7109375" customWidth="1"/>
    <col min="9291" max="9291" width="7.5703125" customWidth="1"/>
    <col min="9292" max="9292" width="20.5703125" customWidth="1"/>
    <col min="9293" max="9293" width="85.7109375" customWidth="1"/>
    <col min="9294" max="9294" width="7.5703125" customWidth="1"/>
    <col min="9295" max="9295" width="20.5703125" customWidth="1"/>
    <col min="9473" max="9473" width="10.7109375" customWidth="1"/>
    <col min="9474" max="9474" width="12.7109375" customWidth="1"/>
    <col min="9475" max="9475" width="14.5703125" customWidth="1"/>
    <col min="9476" max="9476" width="13.85546875" customWidth="1"/>
    <col min="9477" max="9478" width="12.85546875" customWidth="1"/>
    <col min="9479" max="9479" width="9.28515625" customWidth="1"/>
    <col min="9480" max="9480" width="23" customWidth="1"/>
    <col min="9481" max="9485" width="14.5703125" customWidth="1"/>
    <col min="9486" max="9486" width="85.7109375" customWidth="1"/>
    <col min="9487" max="9487" width="7.5703125" customWidth="1"/>
    <col min="9488" max="9488" width="20.5703125" customWidth="1"/>
    <col min="9489" max="9489" width="85.7109375" customWidth="1"/>
    <col min="9490" max="9490" width="7.5703125" customWidth="1"/>
    <col min="9491" max="9491" width="20.5703125" customWidth="1"/>
    <col min="9492" max="9492" width="85.7109375" customWidth="1"/>
    <col min="9493" max="9493" width="7.5703125" customWidth="1"/>
    <col min="9494" max="9494" width="20.5703125" customWidth="1"/>
    <col min="9495" max="9495" width="85.7109375" customWidth="1"/>
    <col min="9496" max="9496" width="7.5703125" customWidth="1"/>
    <col min="9497" max="9497" width="20.5703125" customWidth="1"/>
    <col min="9498" max="9498" width="85.7109375" customWidth="1"/>
    <col min="9499" max="9499" width="7.5703125" customWidth="1"/>
    <col min="9500" max="9500" width="20.5703125" customWidth="1"/>
    <col min="9501" max="9501" width="85.7109375" customWidth="1"/>
    <col min="9502" max="9502" width="7.5703125" customWidth="1"/>
    <col min="9503" max="9503" width="20.5703125" customWidth="1"/>
    <col min="9504" max="9504" width="85.7109375" customWidth="1"/>
    <col min="9505" max="9505" width="7.5703125" customWidth="1"/>
    <col min="9506" max="9506" width="20.5703125" customWidth="1"/>
    <col min="9507" max="9507" width="85.7109375" customWidth="1"/>
    <col min="9508" max="9508" width="7.5703125" customWidth="1"/>
    <col min="9509" max="9509" width="20.5703125" customWidth="1"/>
    <col min="9510" max="9510" width="85.7109375" customWidth="1"/>
    <col min="9511" max="9511" width="7.5703125" customWidth="1"/>
    <col min="9512" max="9512" width="20.5703125" customWidth="1"/>
    <col min="9513" max="9513" width="85.7109375" customWidth="1"/>
    <col min="9514" max="9514" width="7.5703125" customWidth="1"/>
    <col min="9515" max="9515" width="20.5703125" customWidth="1"/>
    <col min="9516" max="9516" width="85.7109375" customWidth="1"/>
    <col min="9517" max="9517" width="7.5703125" customWidth="1"/>
    <col min="9518" max="9518" width="20.5703125" customWidth="1"/>
    <col min="9519" max="9519" width="85.7109375" customWidth="1"/>
    <col min="9520" max="9520" width="7.5703125" customWidth="1"/>
    <col min="9521" max="9521" width="20.5703125" customWidth="1"/>
    <col min="9522" max="9522" width="85.7109375" customWidth="1"/>
    <col min="9523" max="9523" width="7.5703125" customWidth="1"/>
    <col min="9524" max="9524" width="20.5703125" customWidth="1"/>
    <col min="9525" max="9525" width="85.7109375" customWidth="1"/>
    <col min="9526" max="9526" width="7.5703125" customWidth="1"/>
    <col min="9527" max="9527" width="20.5703125" customWidth="1"/>
    <col min="9528" max="9528" width="85.7109375" customWidth="1"/>
    <col min="9529" max="9529" width="7.5703125" customWidth="1"/>
    <col min="9530" max="9530" width="20.5703125" customWidth="1"/>
    <col min="9531" max="9531" width="85.7109375" customWidth="1"/>
    <col min="9532" max="9532" width="7.5703125" customWidth="1"/>
    <col min="9533" max="9533" width="20.5703125" customWidth="1"/>
    <col min="9534" max="9534" width="85.7109375" customWidth="1"/>
    <col min="9535" max="9535" width="7.5703125" customWidth="1"/>
    <col min="9536" max="9536" width="20.5703125" customWidth="1"/>
    <col min="9537" max="9537" width="85.7109375" customWidth="1"/>
    <col min="9538" max="9538" width="7.5703125" customWidth="1"/>
    <col min="9539" max="9539" width="20.5703125" customWidth="1"/>
    <col min="9540" max="9540" width="85.7109375" customWidth="1"/>
    <col min="9541" max="9541" width="7.5703125" customWidth="1"/>
    <col min="9542" max="9542" width="20.5703125" customWidth="1"/>
    <col min="9543" max="9543" width="85.7109375" customWidth="1"/>
    <col min="9544" max="9544" width="7.5703125" customWidth="1"/>
    <col min="9545" max="9545" width="20.5703125" customWidth="1"/>
    <col min="9546" max="9546" width="85.7109375" customWidth="1"/>
    <col min="9547" max="9547" width="7.5703125" customWidth="1"/>
    <col min="9548" max="9548" width="20.5703125" customWidth="1"/>
    <col min="9549" max="9549" width="85.7109375" customWidth="1"/>
    <col min="9550" max="9550" width="7.5703125" customWidth="1"/>
    <col min="9551" max="9551" width="20.5703125" customWidth="1"/>
    <col min="9729" max="9729" width="10.7109375" customWidth="1"/>
    <col min="9730" max="9730" width="12.7109375" customWidth="1"/>
    <col min="9731" max="9731" width="14.5703125" customWidth="1"/>
    <col min="9732" max="9732" width="13.85546875" customWidth="1"/>
    <col min="9733" max="9734" width="12.85546875" customWidth="1"/>
    <col min="9735" max="9735" width="9.28515625" customWidth="1"/>
    <col min="9736" max="9736" width="23" customWidth="1"/>
    <col min="9737" max="9741" width="14.5703125" customWidth="1"/>
    <col min="9742" max="9742" width="85.7109375" customWidth="1"/>
    <col min="9743" max="9743" width="7.5703125" customWidth="1"/>
    <col min="9744" max="9744" width="20.5703125" customWidth="1"/>
    <col min="9745" max="9745" width="85.7109375" customWidth="1"/>
    <col min="9746" max="9746" width="7.5703125" customWidth="1"/>
    <col min="9747" max="9747" width="20.5703125" customWidth="1"/>
    <col min="9748" max="9748" width="85.7109375" customWidth="1"/>
    <col min="9749" max="9749" width="7.5703125" customWidth="1"/>
    <col min="9750" max="9750" width="20.5703125" customWidth="1"/>
    <col min="9751" max="9751" width="85.7109375" customWidth="1"/>
    <col min="9752" max="9752" width="7.5703125" customWidth="1"/>
    <col min="9753" max="9753" width="20.5703125" customWidth="1"/>
    <col min="9754" max="9754" width="85.7109375" customWidth="1"/>
    <col min="9755" max="9755" width="7.5703125" customWidth="1"/>
    <col min="9756" max="9756" width="20.5703125" customWidth="1"/>
    <col min="9757" max="9757" width="85.7109375" customWidth="1"/>
    <col min="9758" max="9758" width="7.5703125" customWidth="1"/>
    <col min="9759" max="9759" width="20.5703125" customWidth="1"/>
    <col min="9760" max="9760" width="85.7109375" customWidth="1"/>
    <col min="9761" max="9761" width="7.5703125" customWidth="1"/>
    <col min="9762" max="9762" width="20.5703125" customWidth="1"/>
    <col min="9763" max="9763" width="85.7109375" customWidth="1"/>
    <col min="9764" max="9764" width="7.5703125" customWidth="1"/>
    <col min="9765" max="9765" width="20.5703125" customWidth="1"/>
    <col min="9766" max="9766" width="85.7109375" customWidth="1"/>
    <col min="9767" max="9767" width="7.5703125" customWidth="1"/>
    <col min="9768" max="9768" width="20.5703125" customWidth="1"/>
    <col min="9769" max="9769" width="85.7109375" customWidth="1"/>
    <col min="9770" max="9770" width="7.5703125" customWidth="1"/>
    <col min="9771" max="9771" width="20.5703125" customWidth="1"/>
    <col min="9772" max="9772" width="85.7109375" customWidth="1"/>
    <col min="9773" max="9773" width="7.5703125" customWidth="1"/>
    <col min="9774" max="9774" width="20.5703125" customWidth="1"/>
    <col min="9775" max="9775" width="85.7109375" customWidth="1"/>
    <col min="9776" max="9776" width="7.5703125" customWidth="1"/>
    <col min="9777" max="9777" width="20.5703125" customWidth="1"/>
    <col min="9778" max="9778" width="85.7109375" customWidth="1"/>
    <col min="9779" max="9779" width="7.5703125" customWidth="1"/>
    <col min="9780" max="9780" width="20.5703125" customWidth="1"/>
    <col min="9781" max="9781" width="85.7109375" customWidth="1"/>
    <col min="9782" max="9782" width="7.5703125" customWidth="1"/>
    <col min="9783" max="9783" width="20.5703125" customWidth="1"/>
    <col min="9784" max="9784" width="85.7109375" customWidth="1"/>
    <col min="9785" max="9785" width="7.5703125" customWidth="1"/>
    <col min="9786" max="9786" width="20.5703125" customWidth="1"/>
    <col min="9787" max="9787" width="85.7109375" customWidth="1"/>
    <col min="9788" max="9788" width="7.5703125" customWidth="1"/>
    <col min="9789" max="9789" width="20.5703125" customWidth="1"/>
    <col min="9790" max="9790" width="85.7109375" customWidth="1"/>
    <col min="9791" max="9791" width="7.5703125" customWidth="1"/>
    <col min="9792" max="9792" width="20.5703125" customWidth="1"/>
    <col min="9793" max="9793" width="85.7109375" customWidth="1"/>
    <col min="9794" max="9794" width="7.5703125" customWidth="1"/>
    <col min="9795" max="9795" width="20.5703125" customWidth="1"/>
    <col min="9796" max="9796" width="85.7109375" customWidth="1"/>
    <col min="9797" max="9797" width="7.5703125" customWidth="1"/>
    <col min="9798" max="9798" width="20.5703125" customWidth="1"/>
    <col min="9799" max="9799" width="85.7109375" customWidth="1"/>
    <col min="9800" max="9800" width="7.5703125" customWidth="1"/>
    <col min="9801" max="9801" width="20.5703125" customWidth="1"/>
    <col min="9802" max="9802" width="85.7109375" customWidth="1"/>
    <col min="9803" max="9803" width="7.5703125" customWidth="1"/>
    <col min="9804" max="9804" width="20.5703125" customWidth="1"/>
    <col min="9805" max="9805" width="85.7109375" customWidth="1"/>
    <col min="9806" max="9806" width="7.5703125" customWidth="1"/>
    <col min="9807" max="9807" width="20.5703125" customWidth="1"/>
    <col min="9985" max="9985" width="10.7109375" customWidth="1"/>
    <col min="9986" max="9986" width="12.7109375" customWidth="1"/>
    <col min="9987" max="9987" width="14.5703125" customWidth="1"/>
    <col min="9988" max="9988" width="13.85546875" customWidth="1"/>
    <col min="9989" max="9990" width="12.85546875" customWidth="1"/>
    <col min="9991" max="9991" width="9.28515625" customWidth="1"/>
    <col min="9992" max="9992" width="23" customWidth="1"/>
    <col min="9993" max="9997" width="14.5703125" customWidth="1"/>
    <col min="9998" max="9998" width="85.7109375" customWidth="1"/>
    <col min="9999" max="9999" width="7.5703125" customWidth="1"/>
    <col min="10000" max="10000" width="20.5703125" customWidth="1"/>
    <col min="10001" max="10001" width="85.7109375" customWidth="1"/>
    <col min="10002" max="10002" width="7.5703125" customWidth="1"/>
    <col min="10003" max="10003" width="20.5703125" customWidth="1"/>
    <col min="10004" max="10004" width="85.7109375" customWidth="1"/>
    <col min="10005" max="10005" width="7.5703125" customWidth="1"/>
    <col min="10006" max="10006" width="20.5703125" customWidth="1"/>
    <col min="10007" max="10007" width="85.7109375" customWidth="1"/>
    <col min="10008" max="10008" width="7.5703125" customWidth="1"/>
    <col min="10009" max="10009" width="20.5703125" customWidth="1"/>
    <col min="10010" max="10010" width="85.7109375" customWidth="1"/>
    <col min="10011" max="10011" width="7.5703125" customWidth="1"/>
    <col min="10012" max="10012" width="20.5703125" customWidth="1"/>
    <col min="10013" max="10013" width="85.7109375" customWidth="1"/>
    <col min="10014" max="10014" width="7.5703125" customWidth="1"/>
    <col min="10015" max="10015" width="20.5703125" customWidth="1"/>
    <col min="10016" max="10016" width="85.7109375" customWidth="1"/>
    <col min="10017" max="10017" width="7.5703125" customWidth="1"/>
    <col min="10018" max="10018" width="20.5703125" customWidth="1"/>
    <col min="10019" max="10019" width="85.7109375" customWidth="1"/>
    <col min="10020" max="10020" width="7.5703125" customWidth="1"/>
    <col min="10021" max="10021" width="20.5703125" customWidth="1"/>
    <col min="10022" max="10022" width="85.7109375" customWidth="1"/>
    <col min="10023" max="10023" width="7.5703125" customWidth="1"/>
    <col min="10024" max="10024" width="20.5703125" customWidth="1"/>
    <col min="10025" max="10025" width="85.7109375" customWidth="1"/>
    <col min="10026" max="10026" width="7.5703125" customWidth="1"/>
    <col min="10027" max="10027" width="20.5703125" customWidth="1"/>
    <col min="10028" max="10028" width="85.7109375" customWidth="1"/>
    <col min="10029" max="10029" width="7.5703125" customWidth="1"/>
    <col min="10030" max="10030" width="20.5703125" customWidth="1"/>
    <col min="10031" max="10031" width="85.7109375" customWidth="1"/>
    <col min="10032" max="10032" width="7.5703125" customWidth="1"/>
    <col min="10033" max="10033" width="20.5703125" customWidth="1"/>
    <col min="10034" max="10034" width="85.7109375" customWidth="1"/>
    <col min="10035" max="10035" width="7.5703125" customWidth="1"/>
    <col min="10036" max="10036" width="20.5703125" customWidth="1"/>
    <col min="10037" max="10037" width="85.7109375" customWidth="1"/>
    <col min="10038" max="10038" width="7.5703125" customWidth="1"/>
    <col min="10039" max="10039" width="20.5703125" customWidth="1"/>
    <col min="10040" max="10040" width="85.7109375" customWidth="1"/>
    <col min="10041" max="10041" width="7.5703125" customWidth="1"/>
    <col min="10042" max="10042" width="20.5703125" customWidth="1"/>
    <col min="10043" max="10043" width="85.7109375" customWidth="1"/>
    <col min="10044" max="10044" width="7.5703125" customWidth="1"/>
    <col min="10045" max="10045" width="20.5703125" customWidth="1"/>
    <col min="10046" max="10046" width="85.7109375" customWidth="1"/>
    <col min="10047" max="10047" width="7.5703125" customWidth="1"/>
    <col min="10048" max="10048" width="20.5703125" customWidth="1"/>
    <col min="10049" max="10049" width="85.7109375" customWidth="1"/>
    <col min="10050" max="10050" width="7.5703125" customWidth="1"/>
    <col min="10051" max="10051" width="20.5703125" customWidth="1"/>
    <col min="10052" max="10052" width="85.7109375" customWidth="1"/>
    <col min="10053" max="10053" width="7.5703125" customWidth="1"/>
    <col min="10054" max="10054" width="20.5703125" customWidth="1"/>
    <col min="10055" max="10055" width="85.7109375" customWidth="1"/>
    <col min="10056" max="10056" width="7.5703125" customWidth="1"/>
    <col min="10057" max="10057" width="20.5703125" customWidth="1"/>
    <col min="10058" max="10058" width="85.7109375" customWidth="1"/>
    <col min="10059" max="10059" width="7.5703125" customWidth="1"/>
    <col min="10060" max="10060" width="20.5703125" customWidth="1"/>
    <col min="10061" max="10061" width="85.7109375" customWidth="1"/>
    <col min="10062" max="10062" width="7.5703125" customWidth="1"/>
    <col min="10063" max="10063" width="20.5703125" customWidth="1"/>
    <col min="10241" max="10241" width="10.7109375" customWidth="1"/>
    <col min="10242" max="10242" width="12.7109375" customWidth="1"/>
    <col min="10243" max="10243" width="14.5703125" customWidth="1"/>
    <col min="10244" max="10244" width="13.85546875" customWidth="1"/>
    <col min="10245" max="10246" width="12.85546875" customWidth="1"/>
    <col min="10247" max="10247" width="9.28515625" customWidth="1"/>
    <col min="10248" max="10248" width="23" customWidth="1"/>
    <col min="10249" max="10253" width="14.5703125" customWidth="1"/>
    <col min="10254" max="10254" width="85.7109375" customWidth="1"/>
    <col min="10255" max="10255" width="7.5703125" customWidth="1"/>
    <col min="10256" max="10256" width="20.5703125" customWidth="1"/>
    <col min="10257" max="10257" width="85.7109375" customWidth="1"/>
    <col min="10258" max="10258" width="7.5703125" customWidth="1"/>
    <col min="10259" max="10259" width="20.5703125" customWidth="1"/>
    <col min="10260" max="10260" width="85.7109375" customWidth="1"/>
    <col min="10261" max="10261" width="7.5703125" customWidth="1"/>
    <col min="10262" max="10262" width="20.5703125" customWidth="1"/>
    <col min="10263" max="10263" width="85.7109375" customWidth="1"/>
    <col min="10264" max="10264" width="7.5703125" customWidth="1"/>
    <col min="10265" max="10265" width="20.5703125" customWidth="1"/>
    <col min="10266" max="10266" width="85.7109375" customWidth="1"/>
    <col min="10267" max="10267" width="7.5703125" customWidth="1"/>
    <col min="10268" max="10268" width="20.5703125" customWidth="1"/>
    <col min="10269" max="10269" width="85.7109375" customWidth="1"/>
    <col min="10270" max="10270" width="7.5703125" customWidth="1"/>
    <col min="10271" max="10271" width="20.5703125" customWidth="1"/>
    <col min="10272" max="10272" width="85.7109375" customWidth="1"/>
    <col min="10273" max="10273" width="7.5703125" customWidth="1"/>
    <col min="10274" max="10274" width="20.5703125" customWidth="1"/>
    <col min="10275" max="10275" width="85.7109375" customWidth="1"/>
    <col min="10276" max="10276" width="7.5703125" customWidth="1"/>
    <col min="10277" max="10277" width="20.5703125" customWidth="1"/>
    <col min="10278" max="10278" width="85.7109375" customWidth="1"/>
    <col min="10279" max="10279" width="7.5703125" customWidth="1"/>
    <col min="10280" max="10280" width="20.5703125" customWidth="1"/>
    <col min="10281" max="10281" width="85.7109375" customWidth="1"/>
    <col min="10282" max="10282" width="7.5703125" customWidth="1"/>
    <col min="10283" max="10283" width="20.5703125" customWidth="1"/>
    <col min="10284" max="10284" width="85.7109375" customWidth="1"/>
    <col min="10285" max="10285" width="7.5703125" customWidth="1"/>
    <col min="10286" max="10286" width="20.5703125" customWidth="1"/>
    <col min="10287" max="10287" width="85.7109375" customWidth="1"/>
    <col min="10288" max="10288" width="7.5703125" customWidth="1"/>
    <col min="10289" max="10289" width="20.5703125" customWidth="1"/>
    <col min="10290" max="10290" width="85.7109375" customWidth="1"/>
    <col min="10291" max="10291" width="7.5703125" customWidth="1"/>
    <col min="10292" max="10292" width="20.5703125" customWidth="1"/>
    <col min="10293" max="10293" width="85.7109375" customWidth="1"/>
    <col min="10294" max="10294" width="7.5703125" customWidth="1"/>
    <col min="10295" max="10295" width="20.5703125" customWidth="1"/>
    <col min="10296" max="10296" width="85.7109375" customWidth="1"/>
    <col min="10297" max="10297" width="7.5703125" customWidth="1"/>
    <col min="10298" max="10298" width="20.5703125" customWidth="1"/>
    <col min="10299" max="10299" width="85.7109375" customWidth="1"/>
    <col min="10300" max="10300" width="7.5703125" customWidth="1"/>
    <col min="10301" max="10301" width="20.5703125" customWidth="1"/>
    <col min="10302" max="10302" width="85.7109375" customWidth="1"/>
    <col min="10303" max="10303" width="7.5703125" customWidth="1"/>
    <col min="10304" max="10304" width="20.5703125" customWidth="1"/>
    <col min="10305" max="10305" width="85.7109375" customWidth="1"/>
    <col min="10306" max="10306" width="7.5703125" customWidth="1"/>
    <col min="10307" max="10307" width="20.5703125" customWidth="1"/>
    <col min="10308" max="10308" width="85.7109375" customWidth="1"/>
    <col min="10309" max="10309" width="7.5703125" customWidth="1"/>
    <col min="10310" max="10310" width="20.5703125" customWidth="1"/>
    <col min="10311" max="10311" width="85.7109375" customWidth="1"/>
    <col min="10312" max="10312" width="7.5703125" customWidth="1"/>
    <col min="10313" max="10313" width="20.5703125" customWidth="1"/>
    <col min="10314" max="10314" width="85.7109375" customWidth="1"/>
    <col min="10315" max="10315" width="7.5703125" customWidth="1"/>
    <col min="10316" max="10316" width="20.5703125" customWidth="1"/>
    <col min="10317" max="10317" width="85.7109375" customWidth="1"/>
    <col min="10318" max="10318" width="7.5703125" customWidth="1"/>
    <col min="10319" max="10319" width="20.5703125" customWidth="1"/>
    <col min="10497" max="10497" width="10.7109375" customWidth="1"/>
    <col min="10498" max="10498" width="12.7109375" customWidth="1"/>
    <col min="10499" max="10499" width="14.5703125" customWidth="1"/>
    <col min="10500" max="10500" width="13.85546875" customWidth="1"/>
    <col min="10501" max="10502" width="12.85546875" customWidth="1"/>
    <col min="10503" max="10503" width="9.28515625" customWidth="1"/>
    <col min="10504" max="10504" width="23" customWidth="1"/>
    <col min="10505" max="10509" width="14.5703125" customWidth="1"/>
    <col min="10510" max="10510" width="85.7109375" customWidth="1"/>
    <col min="10511" max="10511" width="7.5703125" customWidth="1"/>
    <col min="10512" max="10512" width="20.5703125" customWidth="1"/>
    <col min="10513" max="10513" width="85.7109375" customWidth="1"/>
    <col min="10514" max="10514" width="7.5703125" customWidth="1"/>
    <col min="10515" max="10515" width="20.5703125" customWidth="1"/>
    <col min="10516" max="10516" width="85.7109375" customWidth="1"/>
    <col min="10517" max="10517" width="7.5703125" customWidth="1"/>
    <col min="10518" max="10518" width="20.5703125" customWidth="1"/>
    <col min="10519" max="10519" width="85.7109375" customWidth="1"/>
    <col min="10520" max="10520" width="7.5703125" customWidth="1"/>
    <col min="10521" max="10521" width="20.5703125" customWidth="1"/>
    <col min="10522" max="10522" width="85.7109375" customWidth="1"/>
    <col min="10523" max="10523" width="7.5703125" customWidth="1"/>
    <col min="10524" max="10524" width="20.5703125" customWidth="1"/>
    <col min="10525" max="10525" width="85.7109375" customWidth="1"/>
    <col min="10526" max="10526" width="7.5703125" customWidth="1"/>
    <col min="10527" max="10527" width="20.5703125" customWidth="1"/>
    <col min="10528" max="10528" width="85.7109375" customWidth="1"/>
    <col min="10529" max="10529" width="7.5703125" customWidth="1"/>
    <col min="10530" max="10530" width="20.5703125" customWidth="1"/>
    <col min="10531" max="10531" width="85.7109375" customWidth="1"/>
    <col min="10532" max="10532" width="7.5703125" customWidth="1"/>
    <col min="10533" max="10533" width="20.5703125" customWidth="1"/>
    <col min="10534" max="10534" width="85.7109375" customWidth="1"/>
    <col min="10535" max="10535" width="7.5703125" customWidth="1"/>
    <col min="10536" max="10536" width="20.5703125" customWidth="1"/>
    <col min="10537" max="10537" width="85.7109375" customWidth="1"/>
    <col min="10538" max="10538" width="7.5703125" customWidth="1"/>
    <col min="10539" max="10539" width="20.5703125" customWidth="1"/>
    <col min="10540" max="10540" width="85.7109375" customWidth="1"/>
    <col min="10541" max="10541" width="7.5703125" customWidth="1"/>
    <col min="10542" max="10542" width="20.5703125" customWidth="1"/>
    <col min="10543" max="10543" width="85.7109375" customWidth="1"/>
    <col min="10544" max="10544" width="7.5703125" customWidth="1"/>
    <col min="10545" max="10545" width="20.5703125" customWidth="1"/>
    <col min="10546" max="10546" width="85.7109375" customWidth="1"/>
    <col min="10547" max="10547" width="7.5703125" customWidth="1"/>
    <col min="10548" max="10548" width="20.5703125" customWidth="1"/>
    <col min="10549" max="10549" width="85.7109375" customWidth="1"/>
    <col min="10550" max="10550" width="7.5703125" customWidth="1"/>
    <col min="10551" max="10551" width="20.5703125" customWidth="1"/>
    <col min="10552" max="10552" width="85.7109375" customWidth="1"/>
    <col min="10553" max="10553" width="7.5703125" customWidth="1"/>
    <col min="10554" max="10554" width="20.5703125" customWidth="1"/>
    <col min="10555" max="10555" width="85.7109375" customWidth="1"/>
    <col min="10556" max="10556" width="7.5703125" customWidth="1"/>
    <col min="10557" max="10557" width="20.5703125" customWidth="1"/>
    <col min="10558" max="10558" width="85.7109375" customWidth="1"/>
    <col min="10559" max="10559" width="7.5703125" customWidth="1"/>
    <col min="10560" max="10560" width="20.5703125" customWidth="1"/>
    <col min="10561" max="10561" width="85.7109375" customWidth="1"/>
    <col min="10562" max="10562" width="7.5703125" customWidth="1"/>
    <col min="10563" max="10563" width="20.5703125" customWidth="1"/>
    <col min="10564" max="10564" width="85.7109375" customWidth="1"/>
    <col min="10565" max="10565" width="7.5703125" customWidth="1"/>
    <col min="10566" max="10566" width="20.5703125" customWidth="1"/>
    <col min="10567" max="10567" width="85.7109375" customWidth="1"/>
    <col min="10568" max="10568" width="7.5703125" customWidth="1"/>
    <col min="10569" max="10569" width="20.5703125" customWidth="1"/>
    <col min="10570" max="10570" width="85.7109375" customWidth="1"/>
    <col min="10571" max="10571" width="7.5703125" customWidth="1"/>
    <col min="10572" max="10572" width="20.5703125" customWidth="1"/>
    <col min="10573" max="10573" width="85.7109375" customWidth="1"/>
    <col min="10574" max="10574" width="7.5703125" customWidth="1"/>
    <col min="10575" max="10575" width="20.5703125" customWidth="1"/>
    <col min="10753" max="10753" width="10.7109375" customWidth="1"/>
    <col min="10754" max="10754" width="12.7109375" customWidth="1"/>
    <col min="10755" max="10755" width="14.5703125" customWidth="1"/>
    <col min="10756" max="10756" width="13.85546875" customWidth="1"/>
    <col min="10757" max="10758" width="12.85546875" customWidth="1"/>
    <col min="10759" max="10759" width="9.28515625" customWidth="1"/>
    <col min="10760" max="10760" width="23" customWidth="1"/>
    <col min="10761" max="10765" width="14.5703125" customWidth="1"/>
    <col min="10766" max="10766" width="85.7109375" customWidth="1"/>
    <col min="10767" max="10767" width="7.5703125" customWidth="1"/>
    <col min="10768" max="10768" width="20.5703125" customWidth="1"/>
    <col min="10769" max="10769" width="85.7109375" customWidth="1"/>
    <col min="10770" max="10770" width="7.5703125" customWidth="1"/>
    <col min="10771" max="10771" width="20.5703125" customWidth="1"/>
    <col min="10772" max="10772" width="85.7109375" customWidth="1"/>
    <col min="10773" max="10773" width="7.5703125" customWidth="1"/>
    <col min="10774" max="10774" width="20.5703125" customWidth="1"/>
    <col min="10775" max="10775" width="85.7109375" customWidth="1"/>
    <col min="10776" max="10776" width="7.5703125" customWidth="1"/>
    <col min="10777" max="10777" width="20.5703125" customWidth="1"/>
    <col min="10778" max="10778" width="85.7109375" customWidth="1"/>
    <col min="10779" max="10779" width="7.5703125" customWidth="1"/>
    <col min="10780" max="10780" width="20.5703125" customWidth="1"/>
    <col min="10781" max="10781" width="85.7109375" customWidth="1"/>
    <col min="10782" max="10782" width="7.5703125" customWidth="1"/>
    <col min="10783" max="10783" width="20.5703125" customWidth="1"/>
    <col min="10784" max="10784" width="85.7109375" customWidth="1"/>
    <col min="10785" max="10785" width="7.5703125" customWidth="1"/>
    <col min="10786" max="10786" width="20.5703125" customWidth="1"/>
    <col min="10787" max="10787" width="85.7109375" customWidth="1"/>
    <col min="10788" max="10788" width="7.5703125" customWidth="1"/>
    <col min="10789" max="10789" width="20.5703125" customWidth="1"/>
    <col min="10790" max="10790" width="85.7109375" customWidth="1"/>
    <col min="10791" max="10791" width="7.5703125" customWidth="1"/>
    <col min="10792" max="10792" width="20.5703125" customWidth="1"/>
    <col min="10793" max="10793" width="85.7109375" customWidth="1"/>
    <col min="10794" max="10794" width="7.5703125" customWidth="1"/>
    <col min="10795" max="10795" width="20.5703125" customWidth="1"/>
    <col min="10796" max="10796" width="85.7109375" customWidth="1"/>
    <col min="10797" max="10797" width="7.5703125" customWidth="1"/>
    <col min="10798" max="10798" width="20.5703125" customWidth="1"/>
    <col min="10799" max="10799" width="85.7109375" customWidth="1"/>
    <col min="10800" max="10800" width="7.5703125" customWidth="1"/>
    <col min="10801" max="10801" width="20.5703125" customWidth="1"/>
    <col min="10802" max="10802" width="85.7109375" customWidth="1"/>
    <col min="10803" max="10803" width="7.5703125" customWidth="1"/>
    <col min="10804" max="10804" width="20.5703125" customWidth="1"/>
    <col min="10805" max="10805" width="85.7109375" customWidth="1"/>
    <col min="10806" max="10806" width="7.5703125" customWidth="1"/>
    <col min="10807" max="10807" width="20.5703125" customWidth="1"/>
    <col min="10808" max="10808" width="85.7109375" customWidth="1"/>
    <col min="10809" max="10809" width="7.5703125" customWidth="1"/>
    <col min="10810" max="10810" width="20.5703125" customWidth="1"/>
    <col min="10811" max="10811" width="85.7109375" customWidth="1"/>
    <col min="10812" max="10812" width="7.5703125" customWidth="1"/>
    <col min="10813" max="10813" width="20.5703125" customWidth="1"/>
    <col min="10814" max="10814" width="85.7109375" customWidth="1"/>
    <col min="10815" max="10815" width="7.5703125" customWidth="1"/>
    <col min="10816" max="10816" width="20.5703125" customWidth="1"/>
    <col min="10817" max="10817" width="85.7109375" customWidth="1"/>
    <col min="10818" max="10818" width="7.5703125" customWidth="1"/>
    <col min="10819" max="10819" width="20.5703125" customWidth="1"/>
    <col min="10820" max="10820" width="85.7109375" customWidth="1"/>
    <col min="10821" max="10821" width="7.5703125" customWidth="1"/>
    <col min="10822" max="10822" width="20.5703125" customWidth="1"/>
    <col min="10823" max="10823" width="85.7109375" customWidth="1"/>
    <col min="10824" max="10824" width="7.5703125" customWidth="1"/>
    <col min="10825" max="10825" width="20.5703125" customWidth="1"/>
    <col min="10826" max="10826" width="85.7109375" customWidth="1"/>
    <col min="10827" max="10827" width="7.5703125" customWidth="1"/>
    <col min="10828" max="10828" width="20.5703125" customWidth="1"/>
    <col min="10829" max="10829" width="85.7109375" customWidth="1"/>
    <col min="10830" max="10830" width="7.5703125" customWidth="1"/>
    <col min="10831" max="10831" width="20.5703125" customWidth="1"/>
    <col min="11009" max="11009" width="10.7109375" customWidth="1"/>
    <col min="11010" max="11010" width="12.7109375" customWidth="1"/>
    <col min="11011" max="11011" width="14.5703125" customWidth="1"/>
    <col min="11012" max="11012" width="13.85546875" customWidth="1"/>
    <col min="11013" max="11014" width="12.85546875" customWidth="1"/>
    <col min="11015" max="11015" width="9.28515625" customWidth="1"/>
    <col min="11016" max="11016" width="23" customWidth="1"/>
    <col min="11017" max="11021" width="14.5703125" customWidth="1"/>
    <col min="11022" max="11022" width="85.7109375" customWidth="1"/>
    <col min="11023" max="11023" width="7.5703125" customWidth="1"/>
    <col min="11024" max="11024" width="20.5703125" customWidth="1"/>
    <col min="11025" max="11025" width="85.7109375" customWidth="1"/>
    <col min="11026" max="11026" width="7.5703125" customWidth="1"/>
    <col min="11027" max="11027" width="20.5703125" customWidth="1"/>
    <col min="11028" max="11028" width="85.7109375" customWidth="1"/>
    <col min="11029" max="11029" width="7.5703125" customWidth="1"/>
    <col min="11030" max="11030" width="20.5703125" customWidth="1"/>
    <col min="11031" max="11031" width="85.7109375" customWidth="1"/>
    <col min="11032" max="11032" width="7.5703125" customWidth="1"/>
    <col min="11033" max="11033" width="20.5703125" customWidth="1"/>
    <col min="11034" max="11034" width="85.7109375" customWidth="1"/>
    <col min="11035" max="11035" width="7.5703125" customWidth="1"/>
    <col min="11036" max="11036" width="20.5703125" customWidth="1"/>
    <col min="11037" max="11037" width="85.7109375" customWidth="1"/>
    <col min="11038" max="11038" width="7.5703125" customWidth="1"/>
    <col min="11039" max="11039" width="20.5703125" customWidth="1"/>
    <col min="11040" max="11040" width="85.7109375" customWidth="1"/>
    <col min="11041" max="11041" width="7.5703125" customWidth="1"/>
    <col min="11042" max="11042" width="20.5703125" customWidth="1"/>
    <col min="11043" max="11043" width="85.7109375" customWidth="1"/>
    <col min="11044" max="11044" width="7.5703125" customWidth="1"/>
    <col min="11045" max="11045" width="20.5703125" customWidth="1"/>
    <col min="11046" max="11046" width="85.7109375" customWidth="1"/>
    <col min="11047" max="11047" width="7.5703125" customWidth="1"/>
    <col min="11048" max="11048" width="20.5703125" customWidth="1"/>
    <col min="11049" max="11049" width="85.7109375" customWidth="1"/>
    <col min="11050" max="11050" width="7.5703125" customWidth="1"/>
    <col min="11051" max="11051" width="20.5703125" customWidth="1"/>
    <col min="11052" max="11052" width="85.7109375" customWidth="1"/>
    <col min="11053" max="11053" width="7.5703125" customWidth="1"/>
    <col min="11054" max="11054" width="20.5703125" customWidth="1"/>
    <col min="11055" max="11055" width="85.7109375" customWidth="1"/>
    <col min="11056" max="11056" width="7.5703125" customWidth="1"/>
    <col min="11057" max="11057" width="20.5703125" customWidth="1"/>
    <col min="11058" max="11058" width="85.7109375" customWidth="1"/>
    <col min="11059" max="11059" width="7.5703125" customWidth="1"/>
    <col min="11060" max="11060" width="20.5703125" customWidth="1"/>
    <col min="11061" max="11061" width="85.7109375" customWidth="1"/>
    <col min="11062" max="11062" width="7.5703125" customWidth="1"/>
    <col min="11063" max="11063" width="20.5703125" customWidth="1"/>
    <col min="11064" max="11064" width="85.7109375" customWidth="1"/>
    <col min="11065" max="11065" width="7.5703125" customWidth="1"/>
    <col min="11066" max="11066" width="20.5703125" customWidth="1"/>
    <col min="11067" max="11067" width="85.7109375" customWidth="1"/>
    <col min="11068" max="11068" width="7.5703125" customWidth="1"/>
    <col min="11069" max="11069" width="20.5703125" customWidth="1"/>
    <col min="11070" max="11070" width="85.7109375" customWidth="1"/>
    <col min="11071" max="11071" width="7.5703125" customWidth="1"/>
    <col min="11072" max="11072" width="20.5703125" customWidth="1"/>
    <col min="11073" max="11073" width="85.7109375" customWidth="1"/>
    <col min="11074" max="11074" width="7.5703125" customWidth="1"/>
    <col min="11075" max="11075" width="20.5703125" customWidth="1"/>
    <col min="11076" max="11076" width="85.7109375" customWidth="1"/>
    <col min="11077" max="11077" width="7.5703125" customWidth="1"/>
    <col min="11078" max="11078" width="20.5703125" customWidth="1"/>
    <col min="11079" max="11079" width="85.7109375" customWidth="1"/>
    <col min="11080" max="11080" width="7.5703125" customWidth="1"/>
    <col min="11081" max="11081" width="20.5703125" customWidth="1"/>
    <col min="11082" max="11082" width="85.7109375" customWidth="1"/>
    <col min="11083" max="11083" width="7.5703125" customWidth="1"/>
    <col min="11084" max="11084" width="20.5703125" customWidth="1"/>
    <col min="11085" max="11085" width="85.7109375" customWidth="1"/>
    <col min="11086" max="11086" width="7.5703125" customWidth="1"/>
    <col min="11087" max="11087" width="20.5703125" customWidth="1"/>
    <col min="11265" max="11265" width="10.7109375" customWidth="1"/>
    <col min="11266" max="11266" width="12.7109375" customWidth="1"/>
    <col min="11267" max="11267" width="14.5703125" customWidth="1"/>
    <col min="11268" max="11268" width="13.85546875" customWidth="1"/>
    <col min="11269" max="11270" width="12.85546875" customWidth="1"/>
    <col min="11271" max="11271" width="9.28515625" customWidth="1"/>
    <col min="11272" max="11272" width="23" customWidth="1"/>
    <col min="11273" max="11277" width="14.5703125" customWidth="1"/>
    <col min="11278" max="11278" width="85.7109375" customWidth="1"/>
    <col min="11279" max="11279" width="7.5703125" customWidth="1"/>
    <col min="11280" max="11280" width="20.5703125" customWidth="1"/>
    <col min="11281" max="11281" width="85.7109375" customWidth="1"/>
    <col min="11282" max="11282" width="7.5703125" customWidth="1"/>
    <col min="11283" max="11283" width="20.5703125" customWidth="1"/>
    <col min="11284" max="11284" width="85.7109375" customWidth="1"/>
    <col min="11285" max="11285" width="7.5703125" customWidth="1"/>
    <col min="11286" max="11286" width="20.5703125" customWidth="1"/>
    <col min="11287" max="11287" width="85.7109375" customWidth="1"/>
    <col min="11288" max="11288" width="7.5703125" customWidth="1"/>
    <col min="11289" max="11289" width="20.5703125" customWidth="1"/>
    <col min="11290" max="11290" width="85.7109375" customWidth="1"/>
    <col min="11291" max="11291" width="7.5703125" customWidth="1"/>
    <col min="11292" max="11292" width="20.5703125" customWidth="1"/>
    <col min="11293" max="11293" width="85.7109375" customWidth="1"/>
    <col min="11294" max="11294" width="7.5703125" customWidth="1"/>
    <col min="11295" max="11295" width="20.5703125" customWidth="1"/>
    <col min="11296" max="11296" width="85.7109375" customWidth="1"/>
    <col min="11297" max="11297" width="7.5703125" customWidth="1"/>
    <col min="11298" max="11298" width="20.5703125" customWidth="1"/>
    <col min="11299" max="11299" width="85.7109375" customWidth="1"/>
    <col min="11300" max="11300" width="7.5703125" customWidth="1"/>
    <col min="11301" max="11301" width="20.5703125" customWidth="1"/>
    <col min="11302" max="11302" width="85.7109375" customWidth="1"/>
    <col min="11303" max="11303" width="7.5703125" customWidth="1"/>
    <col min="11304" max="11304" width="20.5703125" customWidth="1"/>
    <col min="11305" max="11305" width="85.7109375" customWidth="1"/>
    <col min="11306" max="11306" width="7.5703125" customWidth="1"/>
    <col min="11307" max="11307" width="20.5703125" customWidth="1"/>
    <col min="11308" max="11308" width="85.7109375" customWidth="1"/>
    <col min="11309" max="11309" width="7.5703125" customWidth="1"/>
    <col min="11310" max="11310" width="20.5703125" customWidth="1"/>
    <col min="11311" max="11311" width="85.7109375" customWidth="1"/>
    <col min="11312" max="11312" width="7.5703125" customWidth="1"/>
    <col min="11313" max="11313" width="20.5703125" customWidth="1"/>
    <col min="11314" max="11314" width="85.7109375" customWidth="1"/>
    <col min="11315" max="11315" width="7.5703125" customWidth="1"/>
    <col min="11316" max="11316" width="20.5703125" customWidth="1"/>
    <col min="11317" max="11317" width="85.7109375" customWidth="1"/>
    <col min="11318" max="11318" width="7.5703125" customWidth="1"/>
    <col min="11319" max="11319" width="20.5703125" customWidth="1"/>
    <col min="11320" max="11320" width="85.7109375" customWidth="1"/>
    <col min="11321" max="11321" width="7.5703125" customWidth="1"/>
    <col min="11322" max="11322" width="20.5703125" customWidth="1"/>
    <col min="11323" max="11323" width="85.7109375" customWidth="1"/>
    <col min="11324" max="11324" width="7.5703125" customWidth="1"/>
    <col min="11325" max="11325" width="20.5703125" customWidth="1"/>
    <col min="11326" max="11326" width="85.7109375" customWidth="1"/>
    <col min="11327" max="11327" width="7.5703125" customWidth="1"/>
    <col min="11328" max="11328" width="20.5703125" customWidth="1"/>
    <col min="11329" max="11329" width="85.7109375" customWidth="1"/>
    <col min="11330" max="11330" width="7.5703125" customWidth="1"/>
    <col min="11331" max="11331" width="20.5703125" customWidth="1"/>
    <col min="11332" max="11332" width="85.7109375" customWidth="1"/>
    <col min="11333" max="11333" width="7.5703125" customWidth="1"/>
    <col min="11334" max="11334" width="20.5703125" customWidth="1"/>
    <col min="11335" max="11335" width="85.7109375" customWidth="1"/>
    <col min="11336" max="11336" width="7.5703125" customWidth="1"/>
    <col min="11337" max="11337" width="20.5703125" customWidth="1"/>
    <col min="11338" max="11338" width="85.7109375" customWidth="1"/>
    <col min="11339" max="11339" width="7.5703125" customWidth="1"/>
    <col min="11340" max="11340" width="20.5703125" customWidth="1"/>
    <col min="11341" max="11341" width="85.7109375" customWidth="1"/>
    <col min="11342" max="11342" width="7.5703125" customWidth="1"/>
    <col min="11343" max="11343" width="20.5703125" customWidth="1"/>
    <col min="11521" max="11521" width="10.7109375" customWidth="1"/>
    <col min="11522" max="11522" width="12.7109375" customWidth="1"/>
    <col min="11523" max="11523" width="14.5703125" customWidth="1"/>
    <col min="11524" max="11524" width="13.85546875" customWidth="1"/>
    <col min="11525" max="11526" width="12.85546875" customWidth="1"/>
    <col min="11527" max="11527" width="9.28515625" customWidth="1"/>
    <col min="11528" max="11528" width="23" customWidth="1"/>
    <col min="11529" max="11533" width="14.5703125" customWidth="1"/>
    <col min="11534" max="11534" width="85.7109375" customWidth="1"/>
    <col min="11535" max="11535" width="7.5703125" customWidth="1"/>
    <col min="11536" max="11536" width="20.5703125" customWidth="1"/>
    <col min="11537" max="11537" width="85.7109375" customWidth="1"/>
    <col min="11538" max="11538" width="7.5703125" customWidth="1"/>
    <col min="11539" max="11539" width="20.5703125" customWidth="1"/>
    <col min="11540" max="11540" width="85.7109375" customWidth="1"/>
    <col min="11541" max="11541" width="7.5703125" customWidth="1"/>
    <col min="11542" max="11542" width="20.5703125" customWidth="1"/>
    <col min="11543" max="11543" width="85.7109375" customWidth="1"/>
    <col min="11544" max="11544" width="7.5703125" customWidth="1"/>
    <col min="11545" max="11545" width="20.5703125" customWidth="1"/>
    <col min="11546" max="11546" width="85.7109375" customWidth="1"/>
    <col min="11547" max="11547" width="7.5703125" customWidth="1"/>
    <col min="11548" max="11548" width="20.5703125" customWidth="1"/>
    <col min="11549" max="11549" width="85.7109375" customWidth="1"/>
    <col min="11550" max="11550" width="7.5703125" customWidth="1"/>
    <col min="11551" max="11551" width="20.5703125" customWidth="1"/>
    <col min="11552" max="11552" width="85.7109375" customWidth="1"/>
    <col min="11553" max="11553" width="7.5703125" customWidth="1"/>
    <col min="11554" max="11554" width="20.5703125" customWidth="1"/>
    <col min="11555" max="11555" width="85.7109375" customWidth="1"/>
    <col min="11556" max="11556" width="7.5703125" customWidth="1"/>
    <col min="11557" max="11557" width="20.5703125" customWidth="1"/>
    <col min="11558" max="11558" width="85.7109375" customWidth="1"/>
    <col min="11559" max="11559" width="7.5703125" customWidth="1"/>
    <col min="11560" max="11560" width="20.5703125" customWidth="1"/>
    <col min="11561" max="11561" width="85.7109375" customWidth="1"/>
    <col min="11562" max="11562" width="7.5703125" customWidth="1"/>
    <col min="11563" max="11563" width="20.5703125" customWidth="1"/>
    <col min="11564" max="11564" width="85.7109375" customWidth="1"/>
    <col min="11565" max="11565" width="7.5703125" customWidth="1"/>
    <col min="11566" max="11566" width="20.5703125" customWidth="1"/>
    <col min="11567" max="11567" width="85.7109375" customWidth="1"/>
    <col min="11568" max="11568" width="7.5703125" customWidth="1"/>
    <col min="11569" max="11569" width="20.5703125" customWidth="1"/>
    <col min="11570" max="11570" width="85.7109375" customWidth="1"/>
    <col min="11571" max="11571" width="7.5703125" customWidth="1"/>
    <col min="11572" max="11572" width="20.5703125" customWidth="1"/>
    <col min="11573" max="11573" width="85.7109375" customWidth="1"/>
    <col min="11574" max="11574" width="7.5703125" customWidth="1"/>
    <col min="11575" max="11575" width="20.5703125" customWidth="1"/>
    <col min="11576" max="11576" width="85.7109375" customWidth="1"/>
    <col min="11577" max="11577" width="7.5703125" customWidth="1"/>
    <col min="11578" max="11578" width="20.5703125" customWidth="1"/>
    <col min="11579" max="11579" width="85.7109375" customWidth="1"/>
    <col min="11580" max="11580" width="7.5703125" customWidth="1"/>
    <col min="11581" max="11581" width="20.5703125" customWidth="1"/>
    <col min="11582" max="11582" width="85.7109375" customWidth="1"/>
    <col min="11583" max="11583" width="7.5703125" customWidth="1"/>
    <col min="11584" max="11584" width="20.5703125" customWidth="1"/>
    <col min="11585" max="11585" width="85.7109375" customWidth="1"/>
    <col min="11586" max="11586" width="7.5703125" customWidth="1"/>
    <col min="11587" max="11587" width="20.5703125" customWidth="1"/>
    <col min="11588" max="11588" width="85.7109375" customWidth="1"/>
    <col min="11589" max="11589" width="7.5703125" customWidth="1"/>
    <col min="11590" max="11590" width="20.5703125" customWidth="1"/>
    <col min="11591" max="11591" width="85.7109375" customWidth="1"/>
    <col min="11592" max="11592" width="7.5703125" customWidth="1"/>
    <col min="11593" max="11593" width="20.5703125" customWidth="1"/>
    <col min="11594" max="11594" width="85.7109375" customWidth="1"/>
    <col min="11595" max="11595" width="7.5703125" customWidth="1"/>
    <col min="11596" max="11596" width="20.5703125" customWidth="1"/>
    <col min="11597" max="11597" width="85.7109375" customWidth="1"/>
    <col min="11598" max="11598" width="7.5703125" customWidth="1"/>
    <col min="11599" max="11599" width="20.5703125" customWidth="1"/>
    <col min="11777" max="11777" width="10.7109375" customWidth="1"/>
    <col min="11778" max="11778" width="12.7109375" customWidth="1"/>
    <col min="11779" max="11779" width="14.5703125" customWidth="1"/>
    <col min="11780" max="11780" width="13.85546875" customWidth="1"/>
    <col min="11781" max="11782" width="12.85546875" customWidth="1"/>
    <col min="11783" max="11783" width="9.28515625" customWidth="1"/>
    <col min="11784" max="11784" width="23" customWidth="1"/>
    <col min="11785" max="11789" width="14.5703125" customWidth="1"/>
    <col min="11790" max="11790" width="85.7109375" customWidth="1"/>
    <col min="11791" max="11791" width="7.5703125" customWidth="1"/>
    <col min="11792" max="11792" width="20.5703125" customWidth="1"/>
    <col min="11793" max="11793" width="85.7109375" customWidth="1"/>
    <col min="11794" max="11794" width="7.5703125" customWidth="1"/>
    <col min="11795" max="11795" width="20.5703125" customWidth="1"/>
    <col min="11796" max="11796" width="85.7109375" customWidth="1"/>
    <col min="11797" max="11797" width="7.5703125" customWidth="1"/>
    <col min="11798" max="11798" width="20.5703125" customWidth="1"/>
    <col min="11799" max="11799" width="85.7109375" customWidth="1"/>
    <col min="11800" max="11800" width="7.5703125" customWidth="1"/>
    <col min="11801" max="11801" width="20.5703125" customWidth="1"/>
    <col min="11802" max="11802" width="85.7109375" customWidth="1"/>
    <col min="11803" max="11803" width="7.5703125" customWidth="1"/>
    <col min="11804" max="11804" width="20.5703125" customWidth="1"/>
    <col min="11805" max="11805" width="85.7109375" customWidth="1"/>
    <col min="11806" max="11806" width="7.5703125" customWidth="1"/>
    <col min="11807" max="11807" width="20.5703125" customWidth="1"/>
    <col min="11808" max="11808" width="85.7109375" customWidth="1"/>
    <col min="11809" max="11809" width="7.5703125" customWidth="1"/>
    <col min="11810" max="11810" width="20.5703125" customWidth="1"/>
    <col min="11811" max="11811" width="85.7109375" customWidth="1"/>
    <col min="11812" max="11812" width="7.5703125" customWidth="1"/>
    <col min="11813" max="11813" width="20.5703125" customWidth="1"/>
    <col min="11814" max="11814" width="85.7109375" customWidth="1"/>
    <col min="11815" max="11815" width="7.5703125" customWidth="1"/>
    <col min="11816" max="11816" width="20.5703125" customWidth="1"/>
    <col min="11817" max="11817" width="85.7109375" customWidth="1"/>
    <col min="11818" max="11818" width="7.5703125" customWidth="1"/>
    <col min="11819" max="11819" width="20.5703125" customWidth="1"/>
    <col min="11820" max="11820" width="85.7109375" customWidth="1"/>
    <col min="11821" max="11821" width="7.5703125" customWidth="1"/>
    <col min="11822" max="11822" width="20.5703125" customWidth="1"/>
    <col min="11823" max="11823" width="85.7109375" customWidth="1"/>
    <col min="11824" max="11824" width="7.5703125" customWidth="1"/>
    <col min="11825" max="11825" width="20.5703125" customWidth="1"/>
    <col min="11826" max="11826" width="85.7109375" customWidth="1"/>
    <col min="11827" max="11827" width="7.5703125" customWidth="1"/>
    <col min="11828" max="11828" width="20.5703125" customWidth="1"/>
    <col min="11829" max="11829" width="85.7109375" customWidth="1"/>
    <col min="11830" max="11830" width="7.5703125" customWidth="1"/>
    <col min="11831" max="11831" width="20.5703125" customWidth="1"/>
    <col min="11832" max="11832" width="85.7109375" customWidth="1"/>
    <col min="11833" max="11833" width="7.5703125" customWidth="1"/>
    <col min="11834" max="11834" width="20.5703125" customWidth="1"/>
    <col min="11835" max="11835" width="85.7109375" customWidth="1"/>
    <col min="11836" max="11836" width="7.5703125" customWidth="1"/>
    <col min="11837" max="11837" width="20.5703125" customWidth="1"/>
    <col min="11838" max="11838" width="85.7109375" customWidth="1"/>
    <col min="11839" max="11839" width="7.5703125" customWidth="1"/>
    <col min="11840" max="11840" width="20.5703125" customWidth="1"/>
    <col min="11841" max="11841" width="85.7109375" customWidth="1"/>
    <col min="11842" max="11842" width="7.5703125" customWidth="1"/>
    <col min="11843" max="11843" width="20.5703125" customWidth="1"/>
    <col min="11844" max="11844" width="85.7109375" customWidth="1"/>
    <col min="11845" max="11845" width="7.5703125" customWidth="1"/>
    <col min="11846" max="11846" width="20.5703125" customWidth="1"/>
    <col min="11847" max="11847" width="85.7109375" customWidth="1"/>
    <col min="11848" max="11848" width="7.5703125" customWidth="1"/>
    <col min="11849" max="11849" width="20.5703125" customWidth="1"/>
    <col min="11850" max="11850" width="85.7109375" customWidth="1"/>
    <col min="11851" max="11851" width="7.5703125" customWidth="1"/>
    <col min="11852" max="11852" width="20.5703125" customWidth="1"/>
    <col min="11853" max="11853" width="85.7109375" customWidth="1"/>
    <col min="11854" max="11854" width="7.5703125" customWidth="1"/>
    <col min="11855" max="11855" width="20.5703125" customWidth="1"/>
    <col min="12033" max="12033" width="10.7109375" customWidth="1"/>
    <col min="12034" max="12034" width="12.7109375" customWidth="1"/>
    <col min="12035" max="12035" width="14.5703125" customWidth="1"/>
    <col min="12036" max="12036" width="13.85546875" customWidth="1"/>
    <col min="12037" max="12038" width="12.85546875" customWidth="1"/>
    <col min="12039" max="12039" width="9.28515625" customWidth="1"/>
    <col min="12040" max="12040" width="23" customWidth="1"/>
    <col min="12041" max="12045" width="14.5703125" customWidth="1"/>
    <col min="12046" max="12046" width="85.7109375" customWidth="1"/>
    <col min="12047" max="12047" width="7.5703125" customWidth="1"/>
    <col min="12048" max="12048" width="20.5703125" customWidth="1"/>
    <col min="12049" max="12049" width="85.7109375" customWidth="1"/>
    <col min="12050" max="12050" width="7.5703125" customWidth="1"/>
    <col min="12051" max="12051" width="20.5703125" customWidth="1"/>
    <col min="12052" max="12052" width="85.7109375" customWidth="1"/>
    <col min="12053" max="12053" width="7.5703125" customWidth="1"/>
    <col min="12054" max="12054" width="20.5703125" customWidth="1"/>
    <col min="12055" max="12055" width="85.7109375" customWidth="1"/>
    <col min="12056" max="12056" width="7.5703125" customWidth="1"/>
    <col min="12057" max="12057" width="20.5703125" customWidth="1"/>
    <col min="12058" max="12058" width="85.7109375" customWidth="1"/>
    <col min="12059" max="12059" width="7.5703125" customWidth="1"/>
    <col min="12060" max="12060" width="20.5703125" customWidth="1"/>
    <col min="12061" max="12061" width="85.7109375" customWidth="1"/>
    <col min="12062" max="12062" width="7.5703125" customWidth="1"/>
    <col min="12063" max="12063" width="20.5703125" customWidth="1"/>
    <col min="12064" max="12064" width="85.7109375" customWidth="1"/>
    <col min="12065" max="12065" width="7.5703125" customWidth="1"/>
    <col min="12066" max="12066" width="20.5703125" customWidth="1"/>
    <col min="12067" max="12067" width="85.7109375" customWidth="1"/>
    <col min="12068" max="12068" width="7.5703125" customWidth="1"/>
    <col min="12069" max="12069" width="20.5703125" customWidth="1"/>
    <col min="12070" max="12070" width="85.7109375" customWidth="1"/>
    <col min="12071" max="12071" width="7.5703125" customWidth="1"/>
    <col min="12072" max="12072" width="20.5703125" customWidth="1"/>
    <col min="12073" max="12073" width="85.7109375" customWidth="1"/>
    <col min="12074" max="12074" width="7.5703125" customWidth="1"/>
    <col min="12075" max="12075" width="20.5703125" customWidth="1"/>
    <col min="12076" max="12076" width="85.7109375" customWidth="1"/>
    <col min="12077" max="12077" width="7.5703125" customWidth="1"/>
    <col min="12078" max="12078" width="20.5703125" customWidth="1"/>
    <col min="12079" max="12079" width="85.7109375" customWidth="1"/>
    <col min="12080" max="12080" width="7.5703125" customWidth="1"/>
    <col min="12081" max="12081" width="20.5703125" customWidth="1"/>
    <col min="12082" max="12082" width="85.7109375" customWidth="1"/>
    <col min="12083" max="12083" width="7.5703125" customWidth="1"/>
    <col min="12084" max="12084" width="20.5703125" customWidth="1"/>
    <col min="12085" max="12085" width="85.7109375" customWidth="1"/>
    <col min="12086" max="12086" width="7.5703125" customWidth="1"/>
    <col min="12087" max="12087" width="20.5703125" customWidth="1"/>
    <col min="12088" max="12088" width="85.7109375" customWidth="1"/>
    <col min="12089" max="12089" width="7.5703125" customWidth="1"/>
    <col min="12090" max="12090" width="20.5703125" customWidth="1"/>
    <col min="12091" max="12091" width="85.7109375" customWidth="1"/>
    <col min="12092" max="12092" width="7.5703125" customWidth="1"/>
    <col min="12093" max="12093" width="20.5703125" customWidth="1"/>
    <col min="12094" max="12094" width="85.7109375" customWidth="1"/>
    <col min="12095" max="12095" width="7.5703125" customWidth="1"/>
    <col min="12096" max="12096" width="20.5703125" customWidth="1"/>
    <col min="12097" max="12097" width="85.7109375" customWidth="1"/>
    <col min="12098" max="12098" width="7.5703125" customWidth="1"/>
    <col min="12099" max="12099" width="20.5703125" customWidth="1"/>
    <col min="12100" max="12100" width="85.7109375" customWidth="1"/>
    <col min="12101" max="12101" width="7.5703125" customWidth="1"/>
    <col min="12102" max="12102" width="20.5703125" customWidth="1"/>
    <col min="12103" max="12103" width="85.7109375" customWidth="1"/>
    <col min="12104" max="12104" width="7.5703125" customWidth="1"/>
    <col min="12105" max="12105" width="20.5703125" customWidth="1"/>
    <col min="12106" max="12106" width="85.7109375" customWidth="1"/>
    <col min="12107" max="12107" width="7.5703125" customWidth="1"/>
    <col min="12108" max="12108" width="20.5703125" customWidth="1"/>
    <col min="12109" max="12109" width="85.7109375" customWidth="1"/>
    <col min="12110" max="12110" width="7.5703125" customWidth="1"/>
    <col min="12111" max="12111" width="20.5703125" customWidth="1"/>
    <col min="12289" max="12289" width="10.7109375" customWidth="1"/>
    <col min="12290" max="12290" width="12.7109375" customWidth="1"/>
    <col min="12291" max="12291" width="14.5703125" customWidth="1"/>
    <col min="12292" max="12292" width="13.85546875" customWidth="1"/>
    <col min="12293" max="12294" width="12.85546875" customWidth="1"/>
    <col min="12295" max="12295" width="9.28515625" customWidth="1"/>
    <col min="12296" max="12296" width="23" customWidth="1"/>
    <col min="12297" max="12301" width="14.5703125" customWidth="1"/>
    <col min="12302" max="12302" width="85.7109375" customWidth="1"/>
    <col min="12303" max="12303" width="7.5703125" customWidth="1"/>
    <col min="12304" max="12304" width="20.5703125" customWidth="1"/>
    <col min="12305" max="12305" width="85.7109375" customWidth="1"/>
    <col min="12306" max="12306" width="7.5703125" customWidth="1"/>
    <col min="12307" max="12307" width="20.5703125" customWidth="1"/>
    <col min="12308" max="12308" width="85.7109375" customWidth="1"/>
    <col min="12309" max="12309" width="7.5703125" customWidth="1"/>
    <col min="12310" max="12310" width="20.5703125" customWidth="1"/>
    <col min="12311" max="12311" width="85.7109375" customWidth="1"/>
    <col min="12312" max="12312" width="7.5703125" customWidth="1"/>
    <col min="12313" max="12313" width="20.5703125" customWidth="1"/>
    <col min="12314" max="12314" width="85.7109375" customWidth="1"/>
    <col min="12315" max="12315" width="7.5703125" customWidth="1"/>
    <col min="12316" max="12316" width="20.5703125" customWidth="1"/>
    <col min="12317" max="12317" width="85.7109375" customWidth="1"/>
    <col min="12318" max="12318" width="7.5703125" customWidth="1"/>
    <col min="12319" max="12319" width="20.5703125" customWidth="1"/>
    <col min="12320" max="12320" width="85.7109375" customWidth="1"/>
    <col min="12321" max="12321" width="7.5703125" customWidth="1"/>
    <col min="12322" max="12322" width="20.5703125" customWidth="1"/>
    <col min="12323" max="12323" width="85.7109375" customWidth="1"/>
    <col min="12324" max="12324" width="7.5703125" customWidth="1"/>
    <col min="12325" max="12325" width="20.5703125" customWidth="1"/>
    <col min="12326" max="12326" width="85.7109375" customWidth="1"/>
    <col min="12327" max="12327" width="7.5703125" customWidth="1"/>
    <col min="12328" max="12328" width="20.5703125" customWidth="1"/>
    <col min="12329" max="12329" width="85.7109375" customWidth="1"/>
    <col min="12330" max="12330" width="7.5703125" customWidth="1"/>
    <col min="12331" max="12331" width="20.5703125" customWidth="1"/>
    <col min="12332" max="12332" width="85.7109375" customWidth="1"/>
    <col min="12333" max="12333" width="7.5703125" customWidth="1"/>
    <col min="12334" max="12334" width="20.5703125" customWidth="1"/>
    <col min="12335" max="12335" width="85.7109375" customWidth="1"/>
    <col min="12336" max="12336" width="7.5703125" customWidth="1"/>
    <col min="12337" max="12337" width="20.5703125" customWidth="1"/>
    <col min="12338" max="12338" width="85.7109375" customWidth="1"/>
    <col min="12339" max="12339" width="7.5703125" customWidth="1"/>
    <col min="12340" max="12340" width="20.5703125" customWidth="1"/>
    <col min="12341" max="12341" width="85.7109375" customWidth="1"/>
    <col min="12342" max="12342" width="7.5703125" customWidth="1"/>
    <col min="12343" max="12343" width="20.5703125" customWidth="1"/>
    <col min="12344" max="12344" width="85.7109375" customWidth="1"/>
    <col min="12345" max="12345" width="7.5703125" customWidth="1"/>
    <col min="12346" max="12346" width="20.5703125" customWidth="1"/>
    <col min="12347" max="12347" width="85.7109375" customWidth="1"/>
    <col min="12348" max="12348" width="7.5703125" customWidth="1"/>
    <col min="12349" max="12349" width="20.5703125" customWidth="1"/>
    <col min="12350" max="12350" width="85.7109375" customWidth="1"/>
    <col min="12351" max="12351" width="7.5703125" customWidth="1"/>
    <col min="12352" max="12352" width="20.5703125" customWidth="1"/>
    <col min="12353" max="12353" width="85.7109375" customWidth="1"/>
    <col min="12354" max="12354" width="7.5703125" customWidth="1"/>
    <col min="12355" max="12355" width="20.5703125" customWidth="1"/>
    <col min="12356" max="12356" width="85.7109375" customWidth="1"/>
    <col min="12357" max="12357" width="7.5703125" customWidth="1"/>
    <col min="12358" max="12358" width="20.5703125" customWidth="1"/>
    <col min="12359" max="12359" width="85.7109375" customWidth="1"/>
    <col min="12360" max="12360" width="7.5703125" customWidth="1"/>
    <col min="12361" max="12361" width="20.5703125" customWidth="1"/>
    <col min="12362" max="12362" width="85.7109375" customWidth="1"/>
    <col min="12363" max="12363" width="7.5703125" customWidth="1"/>
    <col min="12364" max="12364" width="20.5703125" customWidth="1"/>
    <col min="12365" max="12365" width="85.7109375" customWidth="1"/>
    <col min="12366" max="12366" width="7.5703125" customWidth="1"/>
    <col min="12367" max="12367" width="20.5703125" customWidth="1"/>
    <col min="12545" max="12545" width="10.7109375" customWidth="1"/>
    <col min="12546" max="12546" width="12.7109375" customWidth="1"/>
    <col min="12547" max="12547" width="14.5703125" customWidth="1"/>
    <col min="12548" max="12548" width="13.85546875" customWidth="1"/>
    <col min="12549" max="12550" width="12.85546875" customWidth="1"/>
    <col min="12551" max="12551" width="9.28515625" customWidth="1"/>
    <col min="12552" max="12552" width="23" customWidth="1"/>
    <col min="12553" max="12557" width="14.5703125" customWidth="1"/>
    <col min="12558" max="12558" width="85.7109375" customWidth="1"/>
    <col min="12559" max="12559" width="7.5703125" customWidth="1"/>
    <col min="12560" max="12560" width="20.5703125" customWidth="1"/>
    <col min="12561" max="12561" width="85.7109375" customWidth="1"/>
    <col min="12562" max="12562" width="7.5703125" customWidth="1"/>
    <col min="12563" max="12563" width="20.5703125" customWidth="1"/>
    <col min="12564" max="12564" width="85.7109375" customWidth="1"/>
    <col min="12565" max="12565" width="7.5703125" customWidth="1"/>
    <col min="12566" max="12566" width="20.5703125" customWidth="1"/>
    <col min="12567" max="12567" width="85.7109375" customWidth="1"/>
    <col min="12568" max="12568" width="7.5703125" customWidth="1"/>
    <col min="12569" max="12569" width="20.5703125" customWidth="1"/>
    <col min="12570" max="12570" width="85.7109375" customWidth="1"/>
    <col min="12571" max="12571" width="7.5703125" customWidth="1"/>
    <col min="12572" max="12572" width="20.5703125" customWidth="1"/>
    <col min="12573" max="12573" width="85.7109375" customWidth="1"/>
    <col min="12574" max="12574" width="7.5703125" customWidth="1"/>
    <col min="12575" max="12575" width="20.5703125" customWidth="1"/>
    <col min="12576" max="12576" width="85.7109375" customWidth="1"/>
    <col min="12577" max="12577" width="7.5703125" customWidth="1"/>
    <col min="12578" max="12578" width="20.5703125" customWidth="1"/>
    <col min="12579" max="12579" width="85.7109375" customWidth="1"/>
    <col min="12580" max="12580" width="7.5703125" customWidth="1"/>
    <col min="12581" max="12581" width="20.5703125" customWidth="1"/>
    <col min="12582" max="12582" width="85.7109375" customWidth="1"/>
    <col min="12583" max="12583" width="7.5703125" customWidth="1"/>
    <col min="12584" max="12584" width="20.5703125" customWidth="1"/>
    <col min="12585" max="12585" width="85.7109375" customWidth="1"/>
    <col min="12586" max="12586" width="7.5703125" customWidth="1"/>
    <col min="12587" max="12587" width="20.5703125" customWidth="1"/>
    <col min="12588" max="12588" width="85.7109375" customWidth="1"/>
    <col min="12589" max="12589" width="7.5703125" customWidth="1"/>
    <col min="12590" max="12590" width="20.5703125" customWidth="1"/>
    <col min="12591" max="12591" width="85.7109375" customWidth="1"/>
    <col min="12592" max="12592" width="7.5703125" customWidth="1"/>
    <col min="12593" max="12593" width="20.5703125" customWidth="1"/>
    <col min="12594" max="12594" width="85.7109375" customWidth="1"/>
    <col min="12595" max="12595" width="7.5703125" customWidth="1"/>
    <col min="12596" max="12596" width="20.5703125" customWidth="1"/>
    <col min="12597" max="12597" width="85.7109375" customWidth="1"/>
    <col min="12598" max="12598" width="7.5703125" customWidth="1"/>
    <col min="12599" max="12599" width="20.5703125" customWidth="1"/>
    <col min="12600" max="12600" width="85.7109375" customWidth="1"/>
    <col min="12601" max="12601" width="7.5703125" customWidth="1"/>
    <col min="12602" max="12602" width="20.5703125" customWidth="1"/>
    <col min="12603" max="12603" width="85.7109375" customWidth="1"/>
    <col min="12604" max="12604" width="7.5703125" customWidth="1"/>
    <col min="12605" max="12605" width="20.5703125" customWidth="1"/>
    <col min="12606" max="12606" width="85.7109375" customWidth="1"/>
    <col min="12607" max="12607" width="7.5703125" customWidth="1"/>
    <col min="12608" max="12608" width="20.5703125" customWidth="1"/>
    <col min="12609" max="12609" width="85.7109375" customWidth="1"/>
    <col min="12610" max="12610" width="7.5703125" customWidth="1"/>
    <col min="12611" max="12611" width="20.5703125" customWidth="1"/>
    <col min="12612" max="12612" width="85.7109375" customWidth="1"/>
    <col min="12613" max="12613" width="7.5703125" customWidth="1"/>
    <col min="12614" max="12614" width="20.5703125" customWidth="1"/>
    <col min="12615" max="12615" width="85.7109375" customWidth="1"/>
    <col min="12616" max="12616" width="7.5703125" customWidth="1"/>
    <col min="12617" max="12617" width="20.5703125" customWidth="1"/>
    <col min="12618" max="12618" width="85.7109375" customWidth="1"/>
    <col min="12619" max="12619" width="7.5703125" customWidth="1"/>
    <col min="12620" max="12620" width="20.5703125" customWidth="1"/>
    <col min="12621" max="12621" width="85.7109375" customWidth="1"/>
    <col min="12622" max="12622" width="7.5703125" customWidth="1"/>
    <col min="12623" max="12623" width="20.5703125" customWidth="1"/>
    <col min="12801" max="12801" width="10.7109375" customWidth="1"/>
    <col min="12802" max="12802" width="12.7109375" customWidth="1"/>
    <col min="12803" max="12803" width="14.5703125" customWidth="1"/>
    <col min="12804" max="12804" width="13.85546875" customWidth="1"/>
    <col min="12805" max="12806" width="12.85546875" customWidth="1"/>
    <col min="12807" max="12807" width="9.28515625" customWidth="1"/>
    <col min="12808" max="12808" width="23" customWidth="1"/>
    <col min="12809" max="12813" width="14.5703125" customWidth="1"/>
    <col min="12814" max="12814" width="85.7109375" customWidth="1"/>
    <col min="12815" max="12815" width="7.5703125" customWidth="1"/>
    <col min="12816" max="12816" width="20.5703125" customWidth="1"/>
    <col min="12817" max="12817" width="85.7109375" customWidth="1"/>
    <col min="12818" max="12818" width="7.5703125" customWidth="1"/>
    <col min="12819" max="12819" width="20.5703125" customWidth="1"/>
    <col min="12820" max="12820" width="85.7109375" customWidth="1"/>
    <col min="12821" max="12821" width="7.5703125" customWidth="1"/>
    <col min="12822" max="12822" width="20.5703125" customWidth="1"/>
    <col min="12823" max="12823" width="85.7109375" customWidth="1"/>
    <col min="12824" max="12824" width="7.5703125" customWidth="1"/>
    <col min="12825" max="12825" width="20.5703125" customWidth="1"/>
    <col min="12826" max="12826" width="85.7109375" customWidth="1"/>
    <col min="12827" max="12827" width="7.5703125" customWidth="1"/>
    <col min="12828" max="12828" width="20.5703125" customWidth="1"/>
    <col min="12829" max="12829" width="85.7109375" customWidth="1"/>
    <col min="12830" max="12830" width="7.5703125" customWidth="1"/>
    <col min="12831" max="12831" width="20.5703125" customWidth="1"/>
    <col min="12832" max="12832" width="85.7109375" customWidth="1"/>
    <col min="12833" max="12833" width="7.5703125" customWidth="1"/>
    <col min="12834" max="12834" width="20.5703125" customWidth="1"/>
    <col min="12835" max="12835" width="85.7109375" customWidth="1"/>
    <col min="12836" max="12836" width="7.5703125" customWidth="1"/>
    <col min="12837" max="12837" width="20.5703125" customWidth="1"/>
    <col min="12838" max="12838" width="85.7109375" customWidth="1"/>
    <col min="12839" max="12839" width="7.5703125" customWidth="1"/>
    <col min="12840" max="12840" width="20.5703125" customWidth="1"/>
    <col min="12841" max="12841" width="85.7109375" customWidth="1"/>
    <col min="12842" max="12842" width="7.5703125" customWidth="1"/>
    <col min="12843" max="12843" width="20.5703125" customWidth="1"/>
    <col min="12844" max="12844" width="85.7109375" customWidth="1"/>
    <col min="12845" max="12845" width="7.5703125" customWidth="1"/>
    <col min="12846" max="12846" width="20.5703125" customWidth="1"/>
    <col min="12847" max="12847" width="85.7109375" customWidth="1"/>
    <col min="12848" max="12848" width="7.5703125" customWidth="1"/>
    <col min="12849" max="12849" width="20.5703125" customWidth="1"/>
    <col min="12850" max="12850" width="85.7109375" customWidth="1"/>
    <col min="12851" max="12851" width="7.5703125" customWidth="1"/>
    <col min="12852" max="12852" width="20.5703125" customWidth="1"/>
    <col min="12853" max="12853" width="85.7109375" customWidth="1"/>
    <col min="12854" max="12854" width="7.5703125" customWidth="1"/>
    <col min="12855" max="12855" width="20.5703125" customWidth="1"/>
    <col min="12856" max="12856" width="85.7109375" customWidth="1"/>
    <col min="12857" max="12857" width="7.5703125" customWidth="1"/>
    <col min="12858" max="12858" width="20.5703125" customWidth="1"/>
    <col min="12859" max="12859" width="85.7109375" customWidth="1"/>
    <col min="12860" max="12860" width="7.5703125" customWidth="1"/>
    <col min="12861" max="12861" width="20.5703125" customWidth="1"/>
    <col min="12862" max="12862" width="85.7109375" customWidth="1"/>
    <col min="12863" max="12863" width="7.5703125" customWidth="1"/>
    <col min="12864" max="12864" width="20.5703125" customWidth="1"/>
    <col min="12865" max="12865" width="85.7109375" customWidth="1"/>
    <col min="12866" max="12866" width="7.5703125" customWidth="1"/>
    <col min="12867" max="12867" width="20.5703125" customWidth="1"/>
    <col min="12868" max="12868" width="85.7109375" customWidth="1"/>
    <col min="12869" max="12869" width="7.5703125" customWidth="1"/>
    <col min="12870" max="12870" width="20.5703125" customWidth="1"/>
    <col min="12871" max="12871" width="85.7109375" customWidth="1"/>
    <col min="12872" max="12872" width="7.5703125" customWidth="1"/>
    <col min="12873" max="12873" width="20.5703125" customWidth="1"/>
    <col min="12874" max="12874" width="85.7109375" customWidth="1"/>
    <col min="12875" max="12875" width="7.5703125" customWidth="1"/>
    <col min="12876" max="12876" width="20.5703125" customWidth="1"/>
    <col min="12877" max="12877" width="85.7109375" customWidth="1"/>
    <col min="12878" max="12878" width="7.5703125" customWidth="1"/>
    <col min="12879" max="12879" width="20.5703125" customWidth="1"/>
    <col min="13057" max="13057" width="10.7109375" customWidth="1"/>
    <col min="13058" max="13058" width="12.7109375" customWidth="1"/>
    <col min="13059" max="13059" width="14.5703125" customWidth="1"/>
    <col min="13060" max="13060" width="13.85546875" customWidth="1"/>
    <col min="13061" max="13062" width="12.85546875" customWidth="1"/>
    <col min="13063" max="13063" width="9.28515625" customWidth="1"/>
    <col min="13064" max="13064" width="23" customWidth="1"/>
    <col min="13065" max="13069" width="14.5703125" customWidth="1"/>
    <col min="13070" max="13070" width="85.7109375" customWidth="1"/>
    <col min="13071" max="13071" width="7.5703125" customWidth="1"/>
    <col min="13072" max="13072" width="20.5703125" customWidth="1"/>
    <col min="13073" max="13073" width="85.7109375" customWidth="1"/>
    <col min="13074" max="13074" width="7.5703125" customWidth="1"/>
    <col min="13075" max="13075" width="20.5703125" customWidth="1"/>
    <col min="13076" max="13076" width="85.7109375" customWidth="1"/>
    <col min="13077" max="13077" width="7.5703125" customWidth="1"/>
    <col min="13078" max="13078" width="20.5703125" customWidth="1"/>
    <col min="13079" max="13079" width="85.7109375" customWidth="1"/>
    <col min="13080" max="13080" width="7.5703125" customWidth="1"/>
    <col min="13081" max="13081" width="20.5703125" customWidth="1"/>
    <col min="13082" max="13082" width="85.7109375" customWidth="1"/>
    <col min="13083" max="13083" width="7.5703125" customWidth="1"/>
    <col min="13084" max="13084" width="20.5703125" customWidth="1"/>
    <col min="13085" max="13085" width="85.7109375" customWidth="1"/>
    <col min="13086" max="13086" width="7.5703125" customWidth="1"/>
    <col min="13087" max="13087" width="20.5703125" customWidth="1"/>
    <col min="13088" max="13088" width="85.7109375" customWidth="1"/>
    <col min="13089" max="13089" width="7.5703125" customWidth="1"/>
    <col min="13090" max="13090" width="20.5703125" customWidth="1"/>
    <col min="13091" max="13091" width="85.7109375" customWidth="1"/>
    <col min="13092" max="13092" width="7.5703125" customWidth="1"/>
    <col min="13093" max="13093" width="20.5703125" customWidth="1"/>
    <col min="13094" max="13094" width="85.7109375" customWidth="1"/>
    <col min="13095" max="13095" width="7.5703125" customWidth="1"/>
    <col min="13096" max="13096" width="20.5703125" customWidth="1"/>
    <col min="13097" max="13097" width="85.7109375" customWidth="1"/>
    <col min="13098" max="13098" width="7.5703125" customWidth="1"/>
    <col min="13099" max="13099" width="20.5703125" customWidth="1"/>
    <col min="13100" max="13100" width="85.7109375" customWidth="1"/>
    <col min="13101" max="13101" width="7.5703125" customWidth="1"/>
    <col min="13102" max="13102" width="20.5703125" customWidth="1"/>
    <col min="13103" max="13103" width="85.7109375" customWidth="1"/>
    <col min="13104" max="13104" width="7.5703125" customWidth="1"/>
    <col min="13105" max="13105" width="20.5703125" customWidth="1"/>
    <col min="13106" max="13106" width="85.7109375" customWidth="1"/>
    <col min="13107" max="13107" width="7.5703125" customWidth="1"/>
    <col min="13108" max="13108" width="20.5703125" customWidth="1"/>
    <col min="13109" max="13109" width="85.7109375" customWidth="1"/>
    <col min="13110" max="13110" width="7.5703125" customWidth="1"/>
    <col min="13111" max="13111" width="20.5703125" customWidth="1"/>
    <col min="13112" max="13112" width="85.7109375" customWidth="1"/>
    <col min="13113" max="13113" width="7.5703125" customWidth="1"/>
    <col min="13114" max="13114" width="20.5703125" customWidth="1"/>
    <col min="13115" max="13115" width="85.7109375" customWidth="1"/>
    <col min="13116" max="13116" width="7.5703125" customWidth="1"/>
    <col min="13117" max="13117" width="20.5703125" customWidth="1"/>
    <col min="13118" max="13118" width="85.7109375" customWidth="1"/>
    <col min="13119" max="13119" width="7.5703125" customWidth="1"/>
    <col min="13120" max="13120" width="20.5703125" customWidth="1"/>
    <col min="13121" max="13121" width="85.7109375" customWidth="1"/>
    <col min="13122" max="13122" width="7.5703125" customWidth="1"/>
    <col min="13123" max="13123" width="20.5703125" customWidth="1"/>
    <col min="13124" max="13124" width="85.7109375" customWidth="1"/>
    <col min="13125" max="13125" width="7.5703125" customWidth="1"/>
    <col min="13126" max="13126" width="20.5703125" customWidth="1"/>
    <col min="13127" max="13127" width="85.7109375" customWidth="1"/>
    <col min="13128" max="13128" width="7.5703125" customWidth="1"/>
    <col min="13129" max="13129" width="20.5703125" customWidth="1"/>
    <col min="13130" max="13130" width="85.7109375" customWidth="1"/>
    <col min="13131" max="13131" width="7.5703125" customWidth="1"/>
    <col min="13132" max="13132" width="20.5703125" customWidth="1"/>
    <col min="13133" max="13133" width="85.7109375" customWidth="1"/>
    <col min="13134" max="13134" width="7.5703125" customWidth="1"/>
    <col min="13135" max="13135" width="20.5703125" customWidth="1"/>
    <col min="13313" max="13313" width="10.7109375" customWidth="1"/>
    <col min="13314" max="13314" width="12.7109375" customWidth="1"/>
    <col min="13315" max="13315" width="14.5703125" customWidth="1"/>
    <col min="13316" max="13316" width="13.85546875" customWidth="1"/>
    <col min="13317" max="13318" width="12.85546875" customWidth="1"/>
    <col min="13319" max="13319" width="9.28515625" customWidth="1"/>
    <col min="13320" max="13320" width="23" customWidth="1"/>
    <col min="13321" max="13325" width="14.5703125" customWidth="1"/>
    <col min="13326" max="13326" width="85.7109375" customWidth="1"/>
    <col min="13327" max="13327" width="7.5703125" customWidth="1"/>
    <col min="13328" max="13328" width="20.5703125" customWidth="1"/>
    <col min="13329" max="13329" width="85.7109375" customWidth="1"/>
    <col min="13330" max="13330" width="7.5703125" customWidth="1"/>
    <col min="13331" max="13331" width="20.5703125" customWidth="1"/>
    <col min="13332" max="13332" width="85.7109375" customWidth="1"/>
    <col min="13333" max="13333" width="7.5703125" customWidth="1"/>
    <col min="13334" max="13334" width="20.5703125" customWidth="1"/>
    <col min="13335" max="13335" width="85.7109375" customWidth="1"/>
    <col min="13336" max="13336" width="7.5703125" customWidth="1"/>
    <col min="13337" max="13337" width="20.5703125" customWidth="1"/>
    <col min="13338" max="13338" width="85.7109375" customWidth="1"/>
    <col min="13339" max="13339" width="7.5703125" customWidth="1"/>
    <col min="13340" max="13340" width="20.5703125" customWidth="1"/>
    <col min="13341" max="13341" width="85.7109375" customWidth="1"/>
    <col min="13342" max="13342" width="7.5703125" customWidth="1"/>
    <col min="13343" max="13343" width="20.5703125" customWidth="1"/>
    <col min="13344" max="13344" width="85.7109375" customWidth="1"/>
    <col min="13345" max="13345" width="7.5703125" customWidth="1"/>
    <col min="13346" max="13346" width="20.5703125" customWidth="1"/>
    <col min="13347" max="13347" width="85.7109375" customWidth="1"/>
    <col min="13348" max="13348" width="7.5703125" customWidth="1"/>
    <col min="13349" max="13349" width="20.5703125" customWidth="1"/>
    <col min="13350" max="13350" width="85.7109375" customWidth="1"/>
    <col min="13351" max="13351" width="7.5703125" customWidth="1"/>
    <col min="13352" max="13352" width="20.5703125" customWidth="1"/>
    <col min="13353" max="13353" width="85.7109375" customWidth="1"/>
    <col min="13354" max="13354" width="7.5703125" customWidth="1"/>
    <col min="13355" max="13355" width="20.5703125" customWidth="1"/>
    <col min="13356" max="13356" width="85.7109375" customWidth="1"/>
    <col min="13357" max="13357" width="7.5703125" customWidth="1"/>
    <col min="13358" max="13358" width="20.5703125" customWidth="1"/>
    <col min="13359" max="13359" width="85.7109375" customWidth="1"/>
    <col min="13360" max="13360" width="7.5703125" customWidth="1"/>
    <col min="13361" max="13361" width="20.5703125" customWidth="1"/>
    <col min="13362" max="13362" width="85.7109375" customWidth="1"/>
    <col min="13363" max="13363" width="7.5703125" customWidth="1"/>
    <col min="13364" max="13364" width="20.5703125" customWidth="1"/>
    <col min="13365" max="13365" width="85.7109375" customWidth="1"/>
    <col min="13366" max="13366" width="7.5703125" customWidth="1"/>
    <col min="13367" max="13367" width="20.5703125" customWidth="1"/>
    <col min="13368" max="13368" width="85.7109375" customWidth="1"/>
    <col min="13369" max="13369" width="7.5703125" customWidth="1"/>
    <col min="13370" max="13370" width="20.5703125" customWidth="1"/>
    <col min="13371" max="13371" width="85.7109375" customWidth="1"/>
    <col min="13372" max="13372" width="7.5703125" customWidth="1"/>
    <col min="13373" max="13373" width="20.5703125" customWidth="1"/>
    <col min="13374" max="13374" width="85.7109375" customWidth="1"/>
    <col min="13375" max="13375" width="7.5703125" customWidth="1"/>
    <col min="13376" max="13376" width="20.5703125" customWidth="1"/>
    <col min="13377" max="13377" width="85.7109375" customWidth="1"/>
    <col min="13378" max="13378" width="7.5703125" customWidth="1"/>
    <col min="13379" max="13379" width="20.5703125" customWidth="1"/>
    <col min="13380" max="13380" width="85.7109375" customWidth="1"/>
    <col min="13381" max="13381" width="7.5703125" customWidth="1"/>
    <col min="13382" max="13382" width="20.5703125" customWidth="1"/>
    <col min="13383" max="13383" width="85.7109375" customWidth="1"/>
    <col min="13384" max="13384" width="7.5703125" customWidth="1"/>
    <col min="13385" max="13385" width="20.5703125" customWidth="1"/>
    <col min="13386" max="13386" width="85.7109375" customWidth="1"/>
    <col min="13387" max="13387" width="7.5703125" customWidth="1"/>
    <col min="13388" max="13388" width="20.5703125" customWidth="1"/>
    <col min="13389" max="13389" width="85.7109375" customWidth="1"/>
    <col min="13390" max="13390" width="7.5703125" customWidth="1"/>
    <col min="13391" max="13391" width="20.5703125" customWidth="1"/>
    <col min="13569" max="13569" width="10.7109375" customWidth="1"/>
    <col min="13570" max="13570" width="12.7109375" customWidth="1"/>
    <col min="13571" max="13571" width="14.5703125" customWidth="1"/>
    <col min="13572" max="13572" width="13.85546875" customWidth="1"/>
    <col min="13573" max="13574" width="12.85546875" customWidth="1"/>
    <col min="13575" max="13575" width="9.28515625" customWidth="1"/>
    <col min="13576" max="13576" width="23" customWidth="1"/>
    <col min="13577" max="13581" width="14.5703125" customWidth="1"/>
    <col min="13582" max="13582" width="85.7109375" customWidth="1"/>
    <col min="13583" max="13583" width="7.5703125" customWidth="1"/>
    <col min="13584" max="13584" width="20.5703125" customWidth="1"/>
    <col min="13585" max="13585" width="85.7109375" customWidth="1"/>
    <col min="13586" max="13586" width="7.5703125" customWidth="1"/>
    <col min="13587" max="13587" width="20.5703125" customWidth="1"/>
    <col min="13588" max="13588" width="85.7109375" customWidth="1"/>
    <col min="13589" max="13589" width="7.5703125" customWidth="1"/>
    <col min="13590" max="13590" width="20.5703125" customWidth="1"/>
    <col min="13591" max="13591" width="85.7109375" customWidth="1"/>
    <col min="13592" max="13592" width="7.5703125" customWidth="1"/>
    <col min="13593" max="13593" width="20.5703125" customWidth="1"/>
    <col min="13594" max="13594" width="85.7109375" customWidth="1"/>
    <col min="13595" max="13595" width="7.5703125" customWidth="1"/>
    <col min="13596" max="13596" width="20.5703125" customWidth="1"/>
    <col min="13597" max="13597" width="85.7109375" customWidth="1"/>
    <col min="13598" max="13598" width="7.5703125" customWidth="1"/>
    <col min="13599" max="13599" width="20.5703125" customWidth="1"/>
    <col min="13600" max="13600" width="85.7109375" customWidth="1"/>
    <col min="13601" max="13601" width="7.5703125" customWidth="1"/>
    <col min="13602" max="13602" width="20.5703125" customWidth="1"/>
    <col min="13603" max="13603" width="85.7109375" customWidth="1"/>
    <col min="13604" max="13604" width="7.5703125" customWidth="1"/>
    <col min="13605" max="13605" width="20.5703125" customWidth="1"/>
    <col min="13606" max="13606" width="85.7109375" customWidth="1"/>
    <col min="13607" max="13607" width="7.5703125" customWidth="1"/>
    <col min="13608" max="13608" width="20.5703125" customWidth="1"/>
    <col min="13609" max="13609" width="85.7109375" customWidth="1"/>
    <col min="13610" max="13610" width="7.5703125" customWidth="1"/>
    <col min="13611" max="13611" width="20.5703125" customWidth="1"/>
    <col min="13612" max="13612" width="85.7109375" customWidth="1"/>
    <col min="13613" max="13613" width="7.5703125" customWidth="1"/>
    <col min="13614" max="13614" width="20.5703125" customWidth="1"/>
    <col min="13615" max="13615" width="85.7109375" customWidth="1"/>
    <col min="13616" max="13616" width="7.5703125" customWidth="1"/>
    <col min="13617" max="13617" width="20.5703125" customWidth="1"/>
    <col min="13618" max="13618" width="85.7109375" customWidth="1"/>
    <col min="13619" max="13619" width="7.5703125" customWidth="1"/>
    <col min="13620" max="13620" width="20.5703125" customWidth="1"/>
    <col min="13621" max="13621" width="85.7109375" customWidth="1"/>
    <col min="13622" max="13622" width="7.5703125" customWidth="1"/>
    <col min="13623" max="13623" width="20.5703125" customWidth="1"/>
    <col min="13624" max="13624" width="85.7109375" customWidth="1"/>
    <col min="13625" max="13625" width="7.5703125" customWidth="1"/>
    <col min="13626" max="13626" width="20.5703125" customWidth="1"/>
    <col min="13627" max="13627" width="85.7109375" customWidth="1"/>
    <col min="13628" max="13628" width="7.5703125" customWidth="1"/>
    <col min="13629" max="13629" width="20.5703125" customWidth="1"/>
    <col min="13630" max="13630" width="85.7109375" customWidth="1"/>
    <col min="13631" max="13631" width="7.5703125" customWidth="1"/>
    <col min="13632" max="13632" width="20.5703125" customWidth="1"/>
    <col min="13633" max="13633" width="85.7109375" customWidth="1"/>
    <col min="13634" max="13634" width="7.5703125" customWidth="1"/>
    <col min="13635" max="13635" width="20.5703125" customWidth="1"/>
    <col min="13636" max="13636" width="85.7109375" customWidth="1"/>
    <col min="13637" max="13637" width="7.5703125" customWidth="1"/>
    <col min="13638" max="13638" width="20.5703125" customWidth="1"/>
    <col min="13639" max="13639" width="85.7109375" customWidth="1"/>
    <col min="13640" max="13640" width="7.5703125" customWidth="1"/>
    <col min="13641" max="13641" width="20.5703125" customWidth="1"/>
    <col min="13642" max="13642" width="85.7109375" customWidth="1"/>
    <col min="13643" max="13643" width="7.5703125" customWidth="1"/>
    <col min="13644" max="13644" width="20.5703125" customWidth="1"/>
    <col min="13645" max="13645" width="85.7109375" customWidth="1"/>
    <col min="13646" max="13646" width="7.5703125" customWidth="1"/>
    <col min="13647" max="13647" width="20.5703125" customWidth="1"/>
    <col min="13825" max="13825" width="10.7109375" customWidth="1"/>
    <col min="13826" max="13826" width="12.7109375" customWidth="1"/>
    <col min="13827" max="13827" width="14.5703125" customWidth="1"/>
    <col min="13828" max="13828" width="13.85546875" customWidth="1"/>
    <col min="13829" max="13830" width="12.85546875" customWidth="1"/>
    <col min="13831" max="13831" width="9.28515625" customWidth="1"/>
    <col min="13832" max="13832" width="23" customWidth="1"/>
    <col min="13833" max="13837" width="14.5703125" customWidth="1"/>
    <col min="13838" max="13838" width="85.7109375" customWidth="1"/>
    <col min="13839" max="13839" width="7.5703125" customWidth="1"/>
    <col min="13840" max="13840" width="20.5703125" customWidth="1"/>
    <col min="13841" max="13841" width="85.7109375" customWidth="1"/>
    <col min="13842" max="13842" width="7.5703125" customWidth="1"/>
    <col min="13843" max="13843" width="20.5703125" customWidth="1"/>
    <col min="13844" max="13844" width="85.7109375" customWidth="1"/>
    <col min="13845" max="13845" width="7.5703125" customWidth="1"/>
    <col min="13846" max="13846" width="20.5703125" customWidth="1"/>
    <col min="13847" max="13847" width="85.7109375" customWidth="1"/>
    <col min="13848" max="13848" width="7.5703125" customWidth="1"/>
    <col min="13849" max="13849" width="20.5703125" customWidth="1"/>
    <col min="13850" max="13850" width="85.7109375" customWidth="1"/>
    <col min="13851" max="13851" width="7.5703125" customWidth="1"/>
    <col min="13852" max="13852" width="20.5703125" customWidth="1"/>
    <col min="13853" max="13853" width="85.7109375" customWidth="1"/>
    <col min="13854" max="13854" width="7.5703125" customWidth="1"/>
    <col min="13855" max="13855" width="20.5703125" customWidth="1"/>
    <col min="13856" max="13856" width="85.7109375" customWidth="1"/>
    <col min="13857" max="13857" width="7.5703125" customWidth="1"/>
    <col min="13858" max="13858" width="20.5703125" customWidth="1"/>
    <col min="13859" max="13859" width="85.7109375" customWidth="1"/>
    <col min="13860" max="13860" width="7.5703125" customWidth="1"/>
    <col min="13861" max="13861" width="20.5703125" customWidth="1"/>
    <col min="13862" max="13862" width="85.7109375" customWidth="1"/>
    <col min="13863" max="13863" width="7.5703125" customWidth="1"/>
    <col min="13864" max="13864" width="20.5703125" customWidth="1"/>
    <col min="13865" max="13865" width="85.7109375" customWidth="1"/>
    <col min="13866" max="13866" width="7.5703125" customWidth="1"/>
    <col min="13867" max="13867" width="20.5703125" customWidth="1"/>
    <col min="13868" max="13868" width="85.7109375" customWidth="1"/>
    <col min="13869" max="13869" width="7.5703125" customWidth="1"/>
    <col min="13870" max="13870" width="20.5703125" customWidth="1"/>
    <col min="13871" max="13871" width="85.7109375" customWidth="1"/>
    <col min="13872" max="13872" width="7.5703125" customWidth="1"/>
    <col min="13873" max="13873" width="20.5703125" customWidth="1"/>
    <col min="13874" max="13874" width="85.7109375" customWidth="1"/>
    <col min="13875" max="13875" width="7.5703125" customWidth="1"/>
    <col min="13876" max="13876" width="20.5703125" customWidth="1"/>
    <col min="13877" max="13877" width="85.7109375" customWidth="1"/>
    <col min="13878" max="13878" width="7.5703125" customWidth="1"/>
    <col min="13879" max="13879" width="20.5703125" customWidth="1"/>
    <col min="13880" max="13880" width="85.7109375" customWidth="1"/>
    <col min="13881" max="13881" width="7.5703125" customWidth="1"/>
    <col min="13882" max="13882" width="20.5703125" customWidth="1"/>
    <col min="13883" max="13883" width="85.7109375" customWidth="1"/>
    <col min="13884" max="13884" width="7.5703125" customWidth="1"/>
    <col min="13885" max="13885" width="20.5703125" customWidth="1"/>
    <col min="13886" max="13886" width="85.7109375" customWidth="1"/>
    <col min="13887" max="13887" width="7.5703125" customWidth="1"/>
    <col min="13888" max="13888" width="20.5703125" customWidth="1"/>
    <col min="13889" max="13889" width="85.7109375" customWidth="1"/>
    <col min="13890" max="13890" width="7.5703125" customWidth="1"/>
    <col min="13891" max="13891" width="20.5703125" customWidth="1"/>
    <col min="13892" max="13892" width="85.7109375" customWidth="1"/>
    <col min="13893" max="13893" width="7.5703125" customWidth="1"/>
    <col min="13894" max="13894" width="20.5703125" customWidth="1"/>
    <col min="13895" max="13895" width="85.7109375" customWidth="1"/>
    <col min="13896" max="13896" width="7.5703125" customWidth="1"/>
    <col min="13897" max="13897" width="20.5703125" customWidth="1"/>
    <col min="13898" max="13898" width="85.7109375" customWidth="1"/>
    <col min="13899" max="13899" width="7.5703125" customWidth="1"/>
    <col min="13900" max="13900" width="20.5703125" customWidth="1"/>
    <col min="13901" max="13901" width="85.7109375" customWidth="1"/>
    <col min="13902" max="13902" width="7.5703125" customWidth="1"/>
    <col min="13903" max="13903" width="20.5703125" customWidth="1"/>
    <col min="14081" max="14081" width="10.7109375" customWidth="1"/>
    <col min="14082" max="14082" width="12.7109375" customWidth="1"/>
    <col min="14083" max="14083" width="14.5703125" customWidth="1"/>
    <col min="14084" max="14084" width="13.85546875" customWidth="1"/>
    <col min="14085" max="14086" width="12.85546875" customWidth="1"/>
    <col min="14087" max="14087" width="9.28515625" customWidth="1"/>
    <col min="14088" max="14088" width="23" customWidth="1"/>
    <col min="14089" max="14093" width="14.5703125" customWidth="1"/>
    <col min="14094" max="14094" width="85.7109375" customWidth="1"/>
    <col min="14095" max="14095" width="7.5703125" customWidth="1"/>
    <col min="14096" max="14096" width="20.5703125" customWidth="1"/>
    <col min="14097" max="14097" width="85.7109375" customWidth="1"/>
    <col min="14098" max="14098" width="7.5703125" customWidth="1"/>
    <col min="14099" max="14099" width="20.5703125" customWidth="1"/>
    <col min="14100" max="14100" width="85.7109375" customWidth="1"/>
    <col min="14101" max="14101" width="7.5703125" customWidth="1"/>
    <col min="14102" max="14102" width="20.5703125" customWidth="1"/>
    <col min="14103" max="14103" width="85.7109375" customWidth="1"/>
    <col min="14104" max="14104" width="7.5703125" customWidth="1"/>
    <col min="14105" max="14105" width="20.5703125" customWidth="1"/>
    <col min="14106" max="14106" width="85.7109375" customWidth="1"/>
    <col min="14107" max="14107" width="7.5703125" customWidth="1"/>
    <col min="14108" max="14108" width="20.5703125" customWidth="1"/>
    <col min="14109" max="14109" width="85.7109375" customWidth="1"/>
    <col min="14110" max="14110" width="7.5703125" customWidth="1"/>
    <col min="14111" max="14111" width="20.5703125" customWidth="1"/>
    <col min="14112" max="14112" width="85.7109375" customWidth="1"/>
    <col min="14113" max="14113" width="7.5703125" customWidth="1"/>
    <col min="14114" max="14114" width="20.5703125" customWidth="1"/>
    <col min="14115" max="14115" width="85.7109375" customWidth="1"/>
    <col min="14116" max="14116" width="7.5703125" customWidth="1"/>
    <col min="14117" max="14117" width="20.5703125" customWidth="1"/>
    <col min="14118" max="14118" width="85.7109375" customWidth="1"/>
    <col min="14119" max="14119" width="7.5703125" customWidth="1"/>
    <col min="14120" max="14120" width="20.5703125" customWidth="1"/>
    <col min="14121" max="14121" width="85.7109375" customWidth="1"/>
    <col min="14122" max="14122" width="7.5703125" customWidth="1"/>
    <col min="14123" max="14123" width="20.5703125" customWidth="1"/>
    <col min="14124" max="14124" width="85.7109375" customWidth="1"/>
    <col min="14125" max="14125" width="7.5703125" customWidth="1"/>
    <col min="14126" max="14126" width="20.5703125" customWidth="1"/>
    <col min="14127" max="14127" width="85.7109375" customWidth="1"/>
    <col min="14128" max="14128" width="7.5703125" customWidth="1"/>
    <col min="14129" max="14129" width="20.5703125" customWidth="1"/>
    <col min="14130" max="14130" width="85.7109375" customWidth="1"/>
    <col min="14131" max="14131" width="7.5703125" customWidth="1"/>
    <col min="14132" max="14132" width="20.5703125" customWidth="1"/>
    <col min="14133" max="14133" width="85.7109375" customWidth="1"/>
    <col min="14134" max="14134" width="7.5703125" customWidth="1"/>
    <col min="14135" max="14135" width="20.5703125" customWidth="1"/>
    <col min="14136" max="14136" width="85.7109375" customWidth="1"/>
    <col min="14137" max="14137" width="7.5703125" customWidth="1"/>
    <col min="14138" max="14138" width="20.5703125" customWidth="1"/>
    <col min="14139" max="14139" width="85.7109375" customWidth="1"/>
    <col min="14140" max="14140" width="7.5703125" customWidth="1"/>
    <col min="14141" max="14141" width="20.5703125" customWidth="1"/>
    <col min="14142" max="14142" width="85.7109375" customWidth="1"/>
    <col min="14143" max="14143" width="7.5703125" customWidth="1"/>
    <col min="14144" max="14144" width="20.5703125" customWidth="1"/>
    <col min="14145" max="14145" width="85.7109375" customWidth="1"/>
    <col min="14146" max="14146" width="7.5703125" customWidth="1"/>
    <col min="14147" max="14147" width="20.5703125" customWidth="1"/>
    <col min="14148" max="14148" width="85.7109375" customWidth="1"/>
    <col min="14149" max="14149" width="7.5703125" customWidth="1"/>
    <col min="14150" max="14150" width="20.5703125" customWidth="1"/>
    <col min="14151" max="14151" width="85.7109375" customWidth="1"/>
    <col min="14152" max="14152" width="7.5703125" customWidth="1"/>
    <col min="14153" max="14153" width="20.5703125" customWidth="1"/>
    <col min="14154" max="14154" width="85.7109375" customWidth="1"/>
    <col min="14155" max="14155" width="7.5703125" customWidth="1"/>
    <col min="14156" max="14156" width="20.5703125" customWidth="1"/>
    <col min="14157" max="14157" width="85.7109375" customWidth="1"/>
    <col min="14158" max="14158" width="7.5703125" customWidth="1"/>
    <col min="14159" max="14159" width="20.5703125" customWidth="1"/>
    <col min="14337" max="14337" width="10.7109375" customWidth="1"/>
    <col min="14338" max="14338" width="12.7109375" customWidth="1"/>
    <col min="14339" max="14339" width="14.5703125" customWidth="1"/>
    <col min="14340" max="14340" width="13.85546875" customWidth="1"/>
    <col min="14341" max="14342" width="12.85546875" customWidth="1"/>
    <col min="14343" max="14343" width="9.28515625" customWidth="1"/>
    <col min="14344" max="14344" width="23" customWidth="1"/>
    <col min="14345" max="14349" width="14.5703125" customWidth="1"/>
    <col min="14350" max="14350" width="85.7109375" customWidth="1"/>
    <col min="14351" max="14351" width="7.5703125" customWidth="1"/>
    <col min="14352" max="14352" width="20.5703125" customWidth="1"/>
    <col min="14353" max="14353" width="85.7109375" customWidth="1"/>
    <col min="14354" max="14354" width="7.5703125" customWidth="1"/>
    <col min="14355" max="14355" width="20.5703125" customWidth="1"/>
    <col min="14356" max="14356" width="85.7109375" customWidth="1"/>
    <col min="14357" max="14357" width="7.5703125" customWidth="1"/>
    <col min="14358" max="14358" width="20.5703125" customWidth="1"/>
    <col min="14359" max="14359" width="85.7109375" customWidth="1"/>
    <col min="14360" max="14360" width="7.5703125" customWidth="1"/>
    <col min="14361" max="14361" width="20.5703125" customWidth="1"/>
    <col min="14362" max="14362" width="85.7109375" customWidth="1"/>
    <col min="14363" max="14363" width="7.5703125" customWidth="1"/>
    <col min="14364" max="14364" width="20.5703125" customWidth="1"/>
    <col min="14365" max="14365" width="85.7109375" customWidth="1"/>
    <col min="14366" max="14366" width="7.5703125" customWidth="1"/>
    <col min="14367" max="14367" width="20.5703125" customWidth="1"/>
    <col min="14368" max="14368" width="85.7109375" customWidth="1"/>
    <col min="14369" max="14369" width="7.5703125" customWidth="1"/>
    <col min="14370" max="14370" width="20.5703125" customWidth="1"/>
    <col min="14371" max="14371" width="85.7109375" customWidth="1"/>
    <col min="14372" max="14372" width="7.5703125" customWidth="1"/>
    <col min="14373" max="14373" width="20.5703125" customWidth="1"/>
    <col min="14374" max="14374" width="85.7109375" customWidth="1"/>
    <col min="14375" max="14375" width="7.5703125" customWidth="1"/>
    <col min="14376" max="14376" width="20.5703125" customWidth="1"/>
    <col min="14377" max="14377" width="85.7109375" customWidth="1"/>
    <col min="14378" max="14378" width="7.5703125" customWidth="1"/>
    <col min="14379" max="14379" width="20.5703125" customWidth="1"/>
    <col min="14380" max="14380" width="85.7109375" customWidth="1"/>
    <col min="14381" max="14381" width="7.5703125" customWidth="1"/>
    <col min="14382" max="14382" width="20.5703125" customWidth="1"/>
    <col min="14383" max="14383" width="85.7109375" customWidth="1"/>
    <col min="14384" max="14384" width="7.5703125" customWidth="1"/>
    <col min="14385" max="14385" width="20.5703125" customWidth="1"/>
    <col min="14386" max="14386" width="85.7109375" customWidth="1"/>
    <col min="14387" max="14387" width="7.5703125" customWidth="1"/>
    <col min="14388" max="14388" width="20.5703125" customWidth="1"/>
    <col min="14389" max="14389" width="85.7109375" customWidth="1"/>
    <col min="14390" max="14390" width="7.5703125" customWidth="1"/>
    <col min="14391" max="14391" width="20.5703125" customWidth="1"/>
    <col min="14392" max="14392" width="85.7109375" customWidth="1"/>
    <col min="14393" max="14393" width="7.5703125" customWidth="1"/>
    <col min="14394" max="14394" width="20.5703125" customWidth="1"/>
    <col min="14395" max="14395" width="85.7109375" customWidth="1"/>
    <col min="14396" max="14396" width="7.5703125" customWidth="1"/>
    <col min="14397" max="14397" width="20.5703125" customWidth="1"/>
    <col min="14398" max="14398" width="85.7109375" customWidth="1"/>
    <col min="14399" max="14399" width="7.5703125" customWidth="1"/>
    <col min="14400" max="14400" width="20.5703125" customWidth="1"/>
    <col min="14401" max="14401" width="85.7109375" customWidth="1"/>
    <col min="14402" max="14402" width="7.5703125" customWidth="1"/>
    <col min="14403" max="14403" width="20.5703125" customWidth="1"/>
    <col min="14404" max="14404" width="85.7109375" customWidth="1"/>
    <col min="14405" max="14405" width="7.5703125" customWidth="1"/>
    <col min="14406" max="14406" width="20.5703125" customWidth="1"/>
    <col min="14407" max="14407" width="85.7109375" customWidth="1"/>
    <col min="14408" max="14408" width="7.5703125" customWidth="1"/>
    <col min="14409" max="14409" width="20.5703125" customWidth="1"/>
    <col min="14410" max="14410" width="85.7109375" customWidth="1"/>
    <col min="14411" max="14411" width="7.5703125" customWidth="1"/>
    <col min="14412" max="14412" width="20.5703125" customWidth="1"/>
    <col min="14413" max="14413" width="85.7109375" customWidth="1"/>
    <col min="14414" max="14414" width="7.5703125" customWidth="1"/>
    <col min="14415" max="14415" width="20.5703125" customWidth="1"/>
    <col min="14593" max="14593" width="10.7109375" customWidth="1"/>
    <col min="14594" max="14594" width="12.7109375" customWidth="1"/>
    <col min="14595" max="14595" width="14.5703125" customWidth="1"/>
    <col min="14596" max="14596" width="13.85546875" customWidth="1"/>
    <col min="14597" max="14598" width="12.85546875" customWidth="1"/>
    <col min="14599" max="14599" width="9.28515625" customWidth="1"/>
    <col min="14600" max="14600" width="23" customWidth="1"/>
    <col min="14601" max="14605" width="14.5703125" customWidth="1"/>
    <col min="14606" max="14606" width="85.7109375" customWidth="1"/>
    <col min="14607" max="14607" width="7.5703125" customWidth="1"/>
    <col min="14608" max="14608" width="20.5703125" customWidth="1"/>
    <col min="14609" max="14609" width="85.7109375" customWidth="1"/>
    <col min="14610" max="14610" width="7.5703125" customWidth="1"/>
    <col min="14611" max="14611" width="20.5703125" customWidth="1"/>
    <col min="14612" max="14612" width="85.7109375" customWidth="1"/>
    <col min="14613" max="14613" width="7.5703125" customWidth="1"/>
    <col min="14614" max="14614" width="20.5703125" customWidth="1"/>
    <col min="14615" max="14615" width="85.7109375" customWidth="1"/>
    <col min="14616" max="14616" width="7.5703125" customWidth="1"/>
    <col min="14617" max="14617" width="20.5703125" customWidth="1"/>
    <col min="14618" max="14618" width="85.7109375" customWidth="1"/>
    <col min="14619" max="14619" width="7.5703125" customWidth="1"/>
    <col min="14620" max="14620" width="20.5703125" customWidth="1"/>
    <col min="14621" max="14621" width="85.7109375" customWidth="1"/>
    <col min="14622" max="14622" width="7.5703125" customWidth="1"/>
    <col min="14623" max="14623" width="20.5703125" customWidth="1"/>
    <col min="14624" max="14624" width="85.7109375" customWidth="1"/>
    <col min="14625" max="14625" width="7.5703125" customWidth="1"/>
    <col min="14626" max="14626" width="20.5703125" customWidth="1"/>
    <col min="14627" max="14627" width="85.7109375" customWidth="1"/>
    <col min="14628" max="14628" width="7.5703125" customWidth="1"/>
    <col min="14629" max="14629" width="20.5703125" customWidth="1"/>
    <col min="14630" max="14630" width="85.7109375" customWidth="1"/>
    <col min="14631" max="14631" width="7.5703125" customWidth="1"/>
    <col min="14632" max="14632" width="20.5703125" customWidth="1"/>
    <col min="14633" max="14633" width="85.7109375" customWidth="1"/>
    <col min="14634" max="14634" width="7.5703125" customWidth="1"/>
    <col min="14635" max="14635" width="20.5703125" customWidth="1"/>
    <col min="14636" max="14636" width="85.7109375" customWidth="1"/>
    <col min="14637" max="14637" width="7.5703125" customWidth="1"/>
    <col min="14638" max="14638" width="20.5703125" customWidth="1"/>
    <col min="14639" max="14639" width="85.7109375" customWidth="1"/>
    <col min="14640" max="14640" width="7.5703125" customWidth="1"/>
    <col min="14641" max="14641" width="20.5703125" customWidth="1"/>
    <col min="14642" max="14642" width="85.7109375" customWidth="1"/>
    <col min="14643" max="14643" width="7.5703125" customWidth="1"/>
    <col min="14644" max="14644" width="20.5703125" customWidth="1"/>
    <col min="14645" max="14645" width="85.7109375" customWidth="1"/>
    <col min="14646" max="14646" width="7.5703125" customWidth="1"/>
    <col min="14647" max="14647" width="20.5703125" customWidth="1"/>
    <col min="14648" max="14648" width="85.7109375" customWidth="1"/>
    <col min="14649" max="14649" width="7.5703125" customWidth="1"/>
    <col min="14650" max="14650" width="20.5703125" customWidth="1"/>
    <col min="14651" max="14651" width="85.7109375" customWidth="1"/>
    <col min="14652" max="14652" width="7.5703125" customWidth="1"/>
    <col min="14653" max="14653" width="20.5703125" customWidth="1"/>
    <col min="14654" max="14654" width="85.7109375" customWidth="1"/>
    <col min="14655" max="14655" width="7.5703125" customWidth="1"/>
    <col min="14656" max="14656" width="20.5703125" customWidth="1"/>
    <col min="14657" max="14657" width="85.7109375" customWidth="1"/>
    <col min="14658" max="14658" width="7.5703125" customWidth="1"/>
    <col min="14659" max="14659" width="20.5703125" customWidth="1"/>
    <col min="14660" max="14660" width="85.7109375" customWidth="1"/>
    <col min="14661" max="14661" width="7.5703125" customWidth="1"/>
    <col min="14662" max="14662" width="20.5703125" customWidth="1"/>
    <col min="14663" max="14663" width="85.7109375" customWidth="1"/>
    <col min="14664" max="14664" width="7.5703125" customWidth="1"/>
    <col min="14665" max="14665" width="20.5703125" customWidth="1"/>
    <col min="14666" max="14666" width="85.7109375" customWidth="1"/>
    <col min="14667" max="14667" width="7.5703125" customWidth="1"/>
    <col min="14668" max="14668" width="20.5703125" customWidth="1"/>
    <col min="14669" max="14669" width="85.7109375" customWidth="1"/>
    <col min="14670" max="14670" width="7.5703125" customWidth="1"/>
    <col min="14671" max="14671" width="20.5703125" customWidth="1"/>
    <col min="14849" max="14849" width="10.7109375" customWidth="1"/>
    <col min="14850" max="14850" width="12.7109375" customWidth="1"/>
    <col min="14851" max="14851" width="14.5703125" customWidth="1"/>
    <col min="14852" max="14852" width="13.85546875" customWidth="1"/>
    <col min="14853" max="14854" width="12.85546875" customWidth="1"/>
    <col min="14855" max="14855" width="9.28515625" customWidth="1"/>
    <col min="14856" max="14856" width="23" customWidth="1"/>
    <col min="14857" max="14861" width="14.5703125" customWidth="1"/>
    <col min="14862" max="14862" width="85.7109375" customWidth="1"/>
    <col min="14863" max="14863" width="7.5703125" customWidth="1"/>
    <col min="14864" max="14864" width="20.5703125" customWidth="1"/>
    <col min="14865" max="14865" width="85.7109375" customWidth="1"/>
    <col min="14866" max="14866" width="7.5703125" customWidth="1"/>
    <col min="14867" max="14867" width="20.5703125" customWidth="1"/>
    <col min="14868" max="14868" width="85.7109375" customWidth="1"/>
    <col min="14869" max="14869" width="7.5703125" customWidth="1"/>
    <col min="14870" max="14870" width="20.5703125" customWidth="1"/>
    <col min="14871" max="14871" width="85.7109375" customWidth="1"/>
    <col min="14872" max="14872" width="7.5703125" customWidth="1"/>
    <col min="14873" max="14873" width="20.5703125" customWidth="1"/>
    <col min="14874" max="14874" width="85.7109375" customWidth="1"/>
    <col min="14875" max="14875" width="7.5703125" customWidth="1"/>
    <col min="14876" max="14876" width="20.5703125" customWidth="1"/>
    <col min="14877" max="14877" width="85.7109375" customWidth="1"/>
    <col min="14878" max="14878" width="7.5703125" customWidth="1"/>
    <col min="14879" max="14879" width="20.5703125" customWidth="1"/>
    <col min="14880" max="14880" width="85.7109375" customWidth="1"/>
    <col min="14881" max="14881" width="7.5703125" customWidth="1"/>
    <col min="14882" max="14882" width="20.5703125" customWidth="1"/>
    <col min="14883" max="14883" width="85.7109375" customWidth="1"/>
    <col min="14884" max="14884" width="7.5703125" customWidth="1"/>
    <col min="14885" max="14885" width="20.5703125" customWidth="1"/>
    <col min="14886" max="14886" width="85.7109375" customWidth="1"/>
    <col min="14887" max="14887" width="7.5703125" customWidth="1"/>
    <col min="14888" max="14888" width="20.5703125" customWidth="1"/>
    <col min="14889" max="14889" width="85.7109375" customWidth="1"/>
    <col min="14890" max="14890" width="7.5703125" customWidth="1"/>
    <col min="14891" max="14891" width="20.5703125" customWidth="1"/>
    <col min="14892" max="14892" width="85.7109375" customWidth="1"/>
    <col min="14893" max="14893" width="7.5703125" customWidth="1"/>
    <col min="14894" max="14894" width="20.5703125" customWidth="1"/>
    <col min="14895" max="14895" width="85.7109375" customWidth="1"/>
    <col min="14896" max="14896" width="7.5703125" customWidth="1"/>
    <col min="14897" max="14897" width="20.5703125" customWidth="1"/>
    <col min="14898" max="14898" width="85.7109375" customWidth="1"/>
    <col min="14899" max="14899" width="7.5703125" customWidth="1"/>
    <col min="14900" max="14900" width="20.5703125" customWidth="1"/>
    <col min="14901" max="14901" width="85.7109375" customWidth="1"/>
    <col min="14902" max="14902" width="7.5703125" customWidth="1"/>
    <col min="14903" max="14903" width="20.5703125" customWidth="1"/>
    <col min="14904" max="14904" width="85.7109375" customWidth="1"/>
    <col min="14905" max="14905" width="7.5703125" customWidth="1"/>
    <col min="14906" max="14906" width="20.5703125" customWidth="1"/>
    <col min="14907" max="14907" width="85.7109375" customWidth="1"/>
    <col min="14908" max="14908" width="7.5703125" customWidth="1"/>
    <col min="14909" max="14909" width="20.5703125" customWidth="1"/>
    <col min="14910" max="14910" width="85.7109375" customWidth="1"/>
    <col min="14911" max="14911" width="7.5703125" customWidth="1"/>
    <col min="14912" max="14912" width="20.5703125" customWidth="1"/>
    <col min="14913" max="14913" width="85.7109375" customWidth="1"/>
    <col min="14914" max="14914" width="7.5703125" customWidth="1"/>
    <col min="14915" max="14915" width="20.5703125" customWidth="1"/>
    <col min="14916" max="14916" width="85.7109375" customWidth="1"/>
    <col min="14917" max="14917" width="7.5703125" customWidth="1"/>
    <col min="14918" max="14918" width="20.5703125" customWidth="1"/>
    <col min="14919" max="14919" width="85.7109375" customWidth="1"/>
    <col min="14920" max="14920" width="7.5703125" customWidth="1"/>
    <col min="14921" max="14921" width="20.5703125" customWidth="1"/>
    <col min="14922" max="14922" width="85.7109375" customWidth="1"/>
    <col min="14923" max="14923" width="7.5703125" customWidth="1"/>
    <col min="14924" max="14924" width="20.5703125" customWidth="1"/>
    <col min="14925" max="14925" width="85.7109375" customWidth="1"/>
    <col min="14926" max="14926" width="7.5703125" customWidth="1"/>
    <col min="14927" max="14927" width="20.5703125" customWidth="1"/>
    <col min="15105" max="15105" width="10.7109375" customWidth="1"/>
    <col min="15106" max="15106" width="12.7109375" customWidth="1"/>
    <col min="15107" max="15107" width="14.5703125" customWidth="1"/>
    <col min="15108" max="15108" width="13.85546875" customWidth="1"/>
    <col min="15109" max="15110" width="12.85546875" customWidth="1"/>
    <col min="15111" max="15111" width="9.28515625" customWidth="1"/>
    <col min="15112" max="15112" width="23" customWidth="1"/>
    <col min="15113" max="15117" width="14.5703125" customWidth="1"/>
    <col min="15118" max="15118" width="85.7109375" customWidth="1"/>
    <col min="15119" max="15119" width="7.5703125" customWidth="1"/>
    <col min="15120" max="15120" width="20.5703125" customWidth="1"/>
    <col min="15121" max="15121" width="85.7109375" customWidth="1"/>
    <col min="15122" max="15122" width="7.5703125" customWidth="1"/>
    <col min="15123" max="15123" width="20.5703125" customWidth="1"/>
    <col min="15124" max="15124" width="85.7109375" customWidth="1"/>
    <col min="15125" max="15125" width="7.5703125" customWidth="1"/>
    <col min="15126" max="15126" width="20.5703125" customWidth="1"/>
    <col min="15127" max="15127" width="85.7109375" customWidth="1"/>
    <col min="15128" max="15128" width="7.5703125" customWidth="1"/>
    <col min="15129" max="15129" width="20.5703125" customWidth="1"/>
    <col min="15130" max="15130" width="85.7109375" customWidth="1"/>
    <col min="15131" max="15131" width="7.5703125" customWidth="1"/>
    <col min="15132" max="15132" width="20.5703125" customWidth="1"/>
    <col min="15133" max="15133" width="85.7109375" customWidth="1"/>
    <col min="15134" max="15134" width="7.5703125" customWidth="1"/>
    <col min="15135" max="15135" width="20.5703125" customWidth="1"/>
    <col min="15136" max="15136" width="85.7109375" customWidth="1"/>
    <col min="15137" max="15137" width="7.5703125" customWidth="1"/>
    <col min="15138" max="15138" width="20.5703125" customWidth="1"/>
    <col min="15139" max="15139" width="85.7109375" customWidth="1"/>
    <col min="15140" max="15140" width="7.5703125" customWidth="1"/>
    <col min="15141" max="15141" width="20.5703125" customWidth="1"/>
    <col min="15142" max="15142" width="85.7109375" customWidth="1"/>
    <col min="15143" max="15143" width="7.5703125" customWidth="1"/>
    <col min="15144" max="15144" width="20.5703125" customWidth="1"/>
    <col min="15145" max="15145" width="85.7109375" customWidth="1"/>
    <col min="15146" max="15146" width="7.5703125" customWidth="1"/>
    <col min="15147" max="15147" width="20.5703125" customWidth="1"/>
    <col min="15148" max="15148" width="85.7109375" customWidth="1"/>
    <col min="15149" max="15149" width="7.5703125" customWidth="1"/>
    <col min="15150" max="15150" width="20.5703125" customWidth="1"/>
    <col min="15151" max="15151" width="85.7109375" customWidth="1"/>
    <col min="15152" max="15152" width="7.5703125" customWidth="1"/>
    <col min="15153" max="15153" width="20.5703125" customWidth="1"/>
    <col min="15154" max="15154" width="85.7109375" customWidth="1"/>
    <col min="15155" max="15155" width="7.5703125" customWidth="1"/>
    <col min="15156" max="15156" width="20.5703125" customWidth="1"/>
    <col min="15157" max="15157" width="85.7109375" customWidth="1"/>
    <col min="15158" max="15158" width="7.5703125" customWidth="1"/>
    <col min="15159" max="15159" width="20.5703125" customWidth="1"/>
    <col min="15160" max="15160" width="85.7109375" customWidth="1"/>
    <col min="15161" max="15161" width="7.5703125" customWidth="1"/>
    <col min="15162" max="15162" width="20.5703125" customWidth="1"/>
    <col min="15163" max="15163" width="85.7109375" customWidth="1"/>
    <col min="15164" max="15164" width="7.5703125" customWidth="1"/>
    <col min="15165" max="15165" width="20.5703125" customWidth="1"/>
    <col min="15166" max="15166" width="85.7109375" customWidth="1"/>
    <col min="15167" max="15167" width="7.5703125" customWidth="1"/>
    <col min="15168" max="15168" width="20.5703125" customWidth="1"/>
    <col min="15169" max="15169" width="85.7109375" customWidth="1"/>
    <col min="15170" max="15170" width="7.5703125" customWidth="1"/>
    <col min="15171" max="15171" width="20.5703125" customWidth="1"/>
    <col min="15172" max="15172" width="85.7109375" customWidth="1"/>
    <col min="15173" max="15173" width="7.5703125" customWidth="1"/>
    <col min="15174" max="15174" width="20.5703125" customWidth="1"/>
    <col min="15175" max="15175" width="85.7109375" customWidth="1"/>
    <col min="15176" max="15176" width="7.5703125" customWidth="1"/>
    <col min="15177" max="15177" width="20.5703125" customWidth="1"/>
    <col min="15178" max="15178" width="85.7109375" customWidth="1"/>
    <col min="15179" max="15179" width="7.5703125" customWidth="1"/>
    <col min="15180" max="15180" width="20.5703125" customWidth="1"/>
    <col min="15181" max="15181" width="85.7109375" customWidth="1"/>
    <col min="15182" max="15182" width="7.5703125" customWidth="1"/>
    <col min="15183" max="15183" width="20.5703125" customWidth="1"/>
    <col min="15361" max="15361" width="10.7109375" customWidth="1"/>
    <col min="15362" max="15362" width="12.7109375" customWidth="1"/>
    <col min="15363" max="15363" width="14.5703125" customWidth="1"/>
    <col min="15364" max="15364" width="13.85546875" customWidth="1"/>
    <col min="15365" max="15366" width="12.85546875" customWidth="1"/>
    <col min="15367" max="15367" width="9.28515625" customWidth="1"/>
    <col min="15368" max="15368" width="23" customWidth="1"/>
    <col min="15369" max="15373" width="14.5703125" customWidth="1"/>
    <col min="15374" max="15374" width="85.7109375" customWidth="1"/>
    <col min="15375" max="15375" width="7.5703125" customWidth="1"/>
    <col min="15376" max="15376" width="20.5703125" customWidth="1"/>
    <col min="15377" max="15377" width="85.7109375" customWidth="1"/>
    <col min="15378" max="15378" width="7.5703125" customWidth="1"/>
    <col min="15379" max="15379" width="20.5703125" customWidth="1"/>
    <col min="15380" max="15380" width="85.7109375" customWidth="1"/>
    <col min="15381" max="15381" width="7.5703125" customWidth="1"/>
    <col min="15382" max="15382" width="20.5703125" customWidth="1"/>
    <col min="15383" max="15383" width="85.7109375" customWidth="1"/>
    <col min="15384" max="15384" width="7.5703125" customWidth="1"/>
    <col min="15385" max="15385" width="20.5703125" customWidth="1"/>
    <col min="15386" max="15386" width="85.7109375" customWidth="1"/>
    <col min="15387" max="15387" width="7.5703125" customWidth="1"/>
    <col min="15388" max="15388" width="20.5703125" customWidth="1"/>
    <col min="15389" max="15389" width="85.7109375" customWidth="1"/>
    <col min="15390" max="15390" width="7.5703125" customWidth="1"/>
    <col min="15391" max="15391" width="20.5703125" customWidth="1"/>
    <col min="15392" max="15392" width="85.7109375" customWidth="1"/>
    <col min="15393" max="15393" width="7.5703125" customWidth="1"/>
    <col min="15394" max="15394" width="20.5703125" customWidth="1"/>
    <col min="15395" max="15395" width="85.7109375" customWidth="1"/>
    <col min="15396" max="15396" width="7.5703125" customWidth="1"/>
    <col min="15397" max="15397" width="20.5703125" customWidth="1"/>
    <col min="15398" max="15398" width="85.7109375" customWidth="1"/>
    <col min="15399" max="15399" width="7.5703125" customWidth="1"/>
    <col min="15400" max="15400" width="20.5703125" customWidth="1"/>
    <col min="15401" max="15401" width="85.7109375" customWidth="1"/>
    <col min="15402" max="15402" width="7.5703125" customWidth="1"/>
    <col min="15403" max="15403" width="20.5703125" customWidth="1"/>
    <col min="15404" max="15404" width="85.7109375" customWidth="1"/>
    <col min="15405" max="15405" width="7.5703125" customWidth="1"/>
    <col min="15406" max="15406" width="20.5703125" customWidth="1"/>
    <col min="15407" max="15407" width="85.7109375" customWidth="1"/>
    <col min="15408" max="15408" width="7.5703125" customWidth="1"/>
    <col min="15409" max="15409" width="20.5703125" customWidth="1"/>
    <col min="15410" max="15410" width="85.7109375" customWidth="1"/>
    <col min="15411" max="15411" width="7.5703125" customWidth="1"/>
    <col min="15412" max="15412" width="20.5703125" customWidth="1"/>
    <col min="15413" max="15413" width="85.7109375" customWidth="1"/>
    <col min="15414" max="15414" width="7.5703125" customWidth="1"/>
    <col min="15415" max="15415" width="20.5703125" customWidth="1"/>
    <col min="15416" max="15416" width="85.7109375" customWidth="1"/>
    <col min="15417" max="15417" width="7.5703125" customWidth="1"/>
    <col min="15418" max="15418" width="20.5703125" customWidth="1"/>
    <col min="15419" max="15419" width="85.7109375" customWidth="1"/>
    <col min="15420" max="15420" width="7.5703125" customWidth="1"/>
    <col min="15421" max="15421" width="20.5703125" customWidth="1"/>
    <col min="15422" max="15422" width="85.7109375" customWidth="1"/>
    <col min="15423" max="15423" width="7.5703125" customWidth="1"/>
    <col min="15424" max="15424" width="20.5703125" customWidth="1"/>
    <col min="15425" max="15425" width="85.7109375" customWidth="1"/>
    <col min="15426" max="15426" width="7.5703125" customWidth="1"/>
    <col min="15427" max="15427" width="20.5703125" customWidth="1"/>
    <col min="15428" max="15428" width="85.7109375" customWidth="1"/>
    <col min="15429" max="15429" width="7.5703125" customWidth="1"/>
    <col min="15430" max="15430" width="20.5703125" customWidth="1"/>
    <col min="15431" max="15431" width="85.7109375" customWidth="1"/>
    <col min="15432" max="15432" width="7.5703125" customWidth="1"/>
    <col min="15433" max="15433" width="20.5703125" customWidth="1"/>
    <col min="15434" max="15434" width="85.7109375" customWidth="1"/>
    <col min="15435" max="15435" width="7.5703125" customWidth="1"/>
    <col min="15436" max="15436" width="20.5703125" customWidth="1"/>
    <col min="15437" max="15437" width="85.7109375" customWidth="1"/>
    <col min="15438" max="15438" width="7.5703125" customWidth="1"/>
    <col min="15439" max="15439" width="20.5703125" customWidth="1"/>
    <col min="15617" max="15617" width="10.7109375" customWidth="1"/>
    <col min="15618" max="15618" width="12.7109375" customWidth="1"/>
    <col min="15619" max="15619" width="14.5703125" customWidth="1"/>
    <col min="15620" max="15620" width="13.85546875" customWidth="1"/>
    <col min="15621" max="15622" width="12.85546875" customWidth="1"/>
    <col min="15623" max="15623" width="9.28515625" customWidth="1"/>
    <col min="15624" max="15624" width="23" customWidth="1"/>
    <col min="15625" max="15629" width="14.5703125" customWidth="1"/>
    <col min="15630" max="15630" width="85.7109375" customWidth="1"/>
    <col min="15631" max="15631" width="7.5703125" customWidth="1"/>
    <col min="15632" max="15632" width="20.5703125" customWidth="1"/>
    <col min="15633" max="15633" width="85.7109375" customWidth="1"/>
    <col min="15634" max="15634" width="7.5703125" customWidth="1"/>
    <col min="15635" max="15635" width="20.5703125" customWidth="1"/>
    <col min="15636" max="15636" width="85.7109375" customWidth="1"/>
    <col min="15637" max="15637" width="7.5703125" customWidth="1"/>
    <col min="15638" max="15638" width="20.5703125" customWidth="1"/>
    <col min="15639" max="15639" width="85.7109375" customWidth="1"/>
    <col min="15640" max="15640" width="7.5703125" customWidth="1"/>
    <col min="15641" max="15641" width="20.5703125" customWidth="1"/>
    <col min="15642" max="15642" width="85.7109375" customWidth="1"/>
    <col min="15643" max="15643" width="7.5703125" customWidth="1"/>
    <col min="15644" max="15644" width="20.5703125" customWidth="1"/>
    <col min="15645" max="15645" width="85.7109375" customWidth="1"/>
    <col min="15646" max="15646" width="7.5703125" customWidth="1"/>
    <col min="15647" max="15647" width="20.5703125" customWidth="1"/>
    <col min="15648" max="15648" width="85.7109375" customWidth="1"/>
    <col min="15649" max="15649" width="7.5703125" customWidth="1"/>
    <col min="15650" max="15650" width="20.5703125" customWidth="1"/>
    <col min="15651" max="15651" width="85.7109375" customWidth="1"/>
    <col min="15652" max="15652" width="7.5703125" customWidth="1"/>
    <col min="15653" max="15653" width="20.5703125" customWidth="1"/>
    <col min="15654" max="15654" width="85.7109375" customWidth="1"/>
    <col min="15655" max="15655" width="7.5703125" customWidth="1"/>
    <col min="15656" max="15656" width="20.5703125" customWidth="1"/>
    <col min="15657" max="15657" width="85.7109375" customWidth="1"/>
    <col min="15658" max="15658" width="7.5703125" customWidth="1"/>
    <col min="15659" max="15659" width="20.5703125" customWidth="1"/>
    <col min="15660" max="15660" width="85.7109375" customWidth="1"/>
    <col min="15661" max="15661" width="7.5703125" customWidth="1"/>
    <col min="15662" max="15662" width="20.5703125" customWidth="1"/>
    <col min="15663" max="15663" width="85.7109375" customWidth="1"/>
    <col min="15664" max="15664" width="7.5703125" customWidth="1"/>
    <col min="15665" max="15665" width="20.5703125" customWidth="1"/>
    <col min="15666" max="15666" width="85.7109375" customWidth="1"/>
    <col min="15667" max="15667" width="7.5703125" customWidth="1"/>
    <col min="15668" max="15668" width="20.5703125" customWidth="1"/>
    <col min="15669" max="15669" width="85.7109375" customWidth="1"/>
    <col min="15670" max="15670" width="7.5703125" customWidth="1"/>
    <col min="15671" max="15671" width="20.5703125" customWidth="1"/>
    <col min="15672" max="15672" width="85.7109375" customWidth="1"/>
    <col min="15673" max="15673" width="7.5703125" customWidth="1"/>
    <col min="15674" max="15674" width="20.5703125" customWidth="1"/>
    <col min="15675" max="15675" width="85.7109375" customWidth="1"/>
    <col min="15676" max="15676" width="7.5703125" customWidth="1"/>
    <col min="15677" max="15677" width="20.5703125" customWidth="1"/>
    <col min="15678" max="15678" width="85.7109375" customWidth="1"/>
    <col min="15679" max="15679" width="7.5703125" customWidth="1"/>
    <col min="15680" max="15680" width="20.5703125" customWidth="1"/>
    <col min="15681" max="15681" width="85.7109375" customWidth="1"/>
    <col min="15682" max="15682" width="7.5703125" customWidth="1"/>
    <col min="15683" max="15683" width="20.5703125" customWidth="1"/>
    <col min="15684" max="15684" width="85.7109375" customWidth="1"/>
    <col min="15685" max="15685" width="7.5703125" customWidth="1"/>
    <col min="15686" max="15686" width="20.5703125" customWidth="1"/>
    <col min="15687" max="15687" width="85.7109375" customWidth="1"/>
    <col min="15688" max="15688" width="7.5703125" customWidth="1"/>
    <col min="15689" max="15689" width="20.5703125" customWidth="1"/>
    <col min="15690" max="15690" width="85.7109375" customWidth="1"/>
    <col min="15691" max="15691" width="7.5703125" customWidth="1"/>
    <col min="15692" max="15692" width="20.5703125" customWidth="1"/>
    <col min="15693" max="15693" width="85.7109375" customWidth="1"/>
    <col min="15694" max="15694" width="7.5703125" customWidth="1"/>
    <col min="15695" max="15695" width="20.5703125" customWidth="1"/>
    <col min="15873" max="15873" width="10.7109375" customWidth="1"/>
    <col min="15874" max="15874" width="12.7109375" customWidth="1"/>
    <col min="15875" max="15875" width="14.5703125" customWidth="1"/>
    <col min="15876" max="15876" width="13.85546875" customWidth="1"/>
    <col min="15877" max="15878" width="12.85546875" customWidth="1"/>
    <col min="15879" max="15879" width="9.28515625" customWidth="1"/>
    <col min="15880" max="15880" width="23" customWidth="1"/>
    <col min="15881" max="15885" width="14.5703125" customWidth="1"/>
    <col min="15886" max="15886" width="85.7109375" customWidth="1"/>
    <col min="15887" max="15887" width="7.5703125" customWidth="1"/>
    <col min="15888" max="15888" width="20.5703125" customWidth="1"/>
    <col min="15889" max="15889" width="85.7109375" customWidth="1"/>
    <col min="15890" max="15890" width="7.5703125" customWidth="1"/>
    <col min="15891" max="15891" width="20.5703125" customWidth="1"/>
    <col min="15892" max="15892" width="85.7109375" customWidth="1"/>
    <col min="15893" max="15893" width="7.5703125" customWidth="1"/>
    <col min="15894" max="15894" width="20.5703125" customWidth="1"/>
    <col min="15895" max="15895" width="85.7109375" customWidth="1"/>
    <col min="15896" max="15896" width="7.5703125" customWidth="1"/>
    <col min="15897" max="15897" width="20.5703125" customWidth="1"/>
    <col min="15898" max="15898" width="85.7109375" customWidth="1"/>
    <col min="15899" max="15899" width="7.5703125" customWidth="1"/>
    <col min="15900" max="15900" width="20.5703125" customWidth="1"/>
    <col min="15901" max="15901" width="85.7109375" customWidth="1"/>
    <col min="15902" max="15902" width="7.5703125" customWidth="1"/>
    <col min="15903" max="15903" width="20.5703125" customWidth="1"/>
    <col min="15904" max="15904" width="85.7109375" customWidth="1"/>
    <col min="15905" max="15905" width="7.5703125" customWidth="1"/>
    <col min="15906" max="15906" width="20.5703125" customWidth="1"/>
    <col min="15907" max="15907" width="85.7109375" customWidth="1"/>
    <col min="15908" max="15908" width="7.5703125" customWidth="1"/>
    <col min="15909" max="15909" width="20.5703125" customWidth="1"/>
    <col min="15910" max="15910" width="85.7109375" customWidth="1"/>
    <col min="15911" max="15911" width="7.5703125" customWidth="1"/>
    <col min="15912" max="15912" width="20.5703125" customWidth="1"/>
    <col min="15913" max="15913" width="85.7109375" customWidth="1"/>
    <col min="15914" max="15914" width="7.5703125" customWidth="1"/>
    <col min="15915" max="15915" width="20.5703125" customWidth="1"/>
    <col min="15916" max="15916" width="85.7109375" customWidth="1"/>
    <col min="15917" max="15917" width="7.5703125" customWidth="1"/>
    <col min="15918" max="15918" width="20.5703125" customWidth="1"/>
    <col min="15919" max="15919" width="85.7109375" customWidth="1"/>
    <col min="15920" max="15920" width="7.5703125" customWidth="1"/>
    <col min="15921" max="15921" width="20.5703125" customWidth="1"/>
    <col min="15922" max="15922" width="85.7109375" customWidth="1"/>
    <col min="15923" max="15923" width="7.5703125" customWidth="1"/>
    <col min="15924" max="15924" width="20.5703125" customWidth="1"/>
    <col min="15925" max="15925" width="85.7109375" customWidth="1"/>
    <col min="15926" max="15926" width="7.5703125" customWidth="1"/>
    <col min="15927" max="15927" width="20.5703125" customWidth="1"/>
    <col min="15928" max="15928" width="85.7109375" customWidth="1"/>
    <col min="15929" max="15929" width="7.5703125" customWidth="1"/>
    <col min="15930" max="15930" width="20.5703125" customWidth="1"/>
    <col min="15931" max="15931" width="85.7109375" customWidth="1"/>
    <col min="15932" max="15932" width="7.5703125" customWidth="1"/>
    <col min="15933" max="15933" width="20.5703125" customWidth="1"/>
    <col min="15934" max="15934" width="85.7109375" customWidth="1"/>
    <col min="15935" max="15935" width="7.5703125" customWidth="1"/>
    <col min="15936" max="15936" width="20.5703125" customWidth="1"/>
    <col min="15937" max="15937" width="85.7109375" customWidth="1"/>
    <col min="15938" max="15938" width="7.5703125" customWidth="1"/>
    <col min="15939" max="15939" width="20.5703125" customWidth="1"/>
    <col min="15940" max="15940" width="85.7109375" customWidth="1"/>
    <col min="15941" max="15941" width="7.5703125" customWidth="1"/>
    <col min="15942" max="15942" width="20.5703125" customWidth="1"/>
    <col min="15943" max="15943" width="85.7109375" customWidth="1"/>
    <col min="15944" max="15944" width="7.5703125" customWidth="1"/>
    <col min="15945" max="15945" width="20.5703125" customWidth="1"/>
    <col min="15946" max="15946" width="85.7109375" customWidth="1"/>
    <col min="15947" max="15947" width="7.5703125" customWidth="1"/>
    <col min="15948" max="15948" width="20.5703125" customWidth="1"/>
    <col min="15949" max="15949" width="85.7109375" customWidth="1"/>
    <col min="15950" max="15950" width="7.5703125" customWidth="1"/>
    <col min="15951" max="15951" width="20.5703125" customWidth="1"/>
    <col min="16129" max="16129" width="10.7109375" customWidth="1"/>
    <col min="16130" max="16130" width="12.7109375" customWidth="1"/>
    <col min="16131" max="16131" width="14.5703125" customWidth="1"/>
    <col min="16132" max="16132" width="13.85546875" customWidth="1"/>
    <col min="16133" max="16134" width="12.85546875" customWidth="1"/>
    <col min="16135" max="16135" width="9.28515625" customWidth="1"/>
    <col min="16136" max="16136" width="23" customWidth="1"/>
    <col min="16137" max="16141" width="14.5703125" customWidth="1"/>
    <col min="16142" max="16142" width="85.7109375" customWidth="1"/>
    <col min="16143" max="16143" width="7.5703125" customWidth="1"/>
    <col min="16144" max="16144" width="20.5703125" customWidth="1"/>
    <col min="16145" max="16145" width="85.7109375" customWidth="1"/>
    <col min="16146" max="16146" width="7.5703125" customWidth="1"/>
    <col min="16147" max="16147" width="20.5703125" customWidth="1"/>
    <col min="16148" max="16148" width="85.7109375" customWidth="1"/>
    <col min="16149" max="16149" width="7.5703125" customWidth="1"/>
    <col min="16150" max="16150" width="20.5703125" customWidth="1"/>
    <col min="16151" max="16151" width="85.7109375" customWidth="1"/>
    <col min="16152" max="16152" width="7.5703125" customWidth="1"/>
    <col min="16153" max="16153" width="20.5703125" customWidth="1"/>
    <col min="16154" max="16154" width="85.7109375" customWidth="1"/>
    <col min="16155" max="16155" width="7.5703125" customWidth="1"/>
    <col min="16156" max="16156" width="20.5703125" customWidth="1"/>
    <col min="16157" max="16157" width="85.7109375" customWidth="1"/>
    <col min="16158" max="16158" width="7.5703125" customWidth="1"/>
    <col min="16159" max="16159" width="20.5703125" customWidth="1"/>
    <col min="16160" max="16160" width="85.7109375" customWidth="1"/>
    <col min="16161" max="16161" width="7.5703125" customWidth="1"/>
    <col min="16162" max="16162" width="20.5703125" customWidth="1"/>
    <col min="16163" max="16163" width="85.7109375" customWidth="1"/>
    <col min="16164" max="16164" width="7.5703125" customWidth="1"/>
    <col min="16165" max="16165" width="20.5703125" customWidth="1"/>
    <col min="16166" max="16166" width="85.7109375" customWidth="1"/>
    <col min="16167" max="16167" width="7.5703125" customWidth="1"/>
    <col min="16168" max="16168" width="20.5703125" customWidth="1"/>
    <col min="16169" max="16169" width="85.7109375" customWidth="1"/>
    <col min="16170" max="16170" width="7.5703125" customWidth="1"/>
    <col min="16171" max="16171" width="20.5703125" customWidth="1"/>
    <col min="16172" max="16172" width="85.7109375" customWidth="1"/>
    <col min="16173" max="16173" width="7.5703125" customWidth="1"/>
    <col min="16174" max="16174" width="20.5703125" customWidth="1"/>
    <col min="16175" max="16175" width="85.7109375" customWidth="1"/>
    <col min="16176" max="16176" width="7.5703125" customWidth="1"/>
    <col min="16177" max="16177" width="20.5703125" customWidth="1"/>
    <col min="16178" max="16178" width="85.7109375" customWidth="1"/>
    <col min="16179" max="16179" width="7.5703125" customWidth="1"/>
    <col min="16180" max="16180" width="20.5703125" customWidth="1"/>
    <col min="16181" max="16181" width="85.7109375" customWidth="1"/>
    <col min="16182" max="16182" width="7.5703125" customWidth="1"/>
    <col min="16183" max="16183" width="20.5703125" customWidth="1"/>
    <col min="16184" max="16184" width="85.7109375" customWidth="1"/>
    <col min="16185" max="16185" width="7.5703125" customWidth="1"/>
    <col min="16186" max="16186" width="20.5703125" customWidth="1"/>
    <col min="16187" max="16187" width="85.7109375" customWidth="1"/>
    <col min="16188" max="16188" width="7.5703125" customWidth="1"/>
    <col min="16189" max="16189" width="20.5703125" customWidth="1"/>
    <col min="16190" max="16190" width="85.7109375" customWidth="1"/>
    <col min="16191" max="16191" width="7.5703125" customWidth="1"/>
    <col min="16192" max="16192" width="20.5703125" customWidth="1"/>
    <col min="16193" max="16193" width="85.7109375" customWidth="1"/>
    <col min="16194" max="16194" width="7.5703125" customWidth="1"/>
    <col min="16195" max="16195" width="20.5703125" customWidth="1"/>
    <col min="16196" max="16196" width="85.7109375" customWidth="1"/>
    <col min="16197" max="16197" width="7.5703125" customWidth="1"/>
    <col min="16198" max="16198" width="20.5703125" customWidth="1"/>
    <col min="16199" max="16199" width="85.7109375" customWidth="1"/>
    <col min="16200" max="16200" width="7.5703125" customWidth="1"/>
    <col min="16201" max="16201" width="20.5703125" customWidth="1"/>
    <col min="16202" max="16202" width="85.7109375" customWidth="1"/>
    <col min="16203" max="16203" width="7.5703125" customWidth="1"/>
    <col min="16204" max="16204" width="20.5703125" customWidth="1"/>
    <col min="16205" max="16205" width="85.7109375" customWidth="1"/>
    <col min="16206" max="16206" width="7.5703125" customWidth="1"/>
    <col min="16207" max="16207" width="20.5703125" customWidth="1"/>
  </cols>
  <sheetData>
    <row r="1" spans="1:79" ht="114.75" x14ac:dyDescent="0.2">
      <c r="A1" s="65" t="s">
        <v>81</v>
      </c>
      <c r="B1" s="65" t="s">
        <v>82</v>
      </c>
      <c r="C1" s="65" t="s">
        <v>83</v>
      </c>
      <c r="D1" s="65" t="s">
        <v>84</v>
      </c>
      <c r="E1" s="65" t="s">
        <v>85</v>
      </c>
      <c r="F1" s="65" t="s">
        <v>86</v>
      </c>
      <c r="G1" s="65" t="s">
        <v>87</v>
      </c>
      <c r="H1" s="65" t="s">
        <v>88</v>
      </c>
      <c r="I1" s="65" t="s">
        <v>89</v>
      </c>
      <c r="J1" s="65" t="s">
        <v>90</v>
      </c>
      <c r="K1" s="65" t="s">
        <v>91</v>
      </c>
      <c r="L1" s="65" t="s">
        <v>92</v>
      </c>
      <c r="M1" s="65" t="s">
        <v>93</v>
      </c>
      <c r="N1" s="66" t="s">
        <v>94</v>
      </c>
      <c r="O1" s="66"/>
      <c r="P1" s="66"/>
      <c r="Q1" s="66" t="s">
        <v>95</v>
      </c>
      <c r="R1" s="66"/>
      <c r="S1" s="66"/>
      <c r="T1" s="66" t="s">
        <v>96</v>
      </c>
      <c r="U1" s="66"/>
      <c r="V1" s="66"/>
      <c r="W1" s="66" t="s">
        <v>97</v>
      </c>
      <c r="X1" s="66"/>
      <c r="Y1" s="66"/>
      <c r="Z1" s="66" t="s">
        <v>98</v>
      </c>
      <c r="AA1" s="66"/>
      <c r="AB1" s="66"/>
      <c r="AC1" s="66" t="s">
        <v>99</v>
      </c>
      <c r="AD1" s="66"/>
      <c r="AE1" s="66"/>
      <c r="AF1" s="66" t="s">
        <v>100</v>
      </c>
      <c r="AG1" s="66"/>
      <c r="AH1" s="66"/>
      <c r="AI1" s="66" t="s">
        <v>101</v>
      </c>
      <c r="AJ1" s="66"/>
      <c r="AK1" s="66"/>
      <c r="AL1" s="66" t="s">
        <v>102</v>
      </c>
      <c r="AM1" s="66"/>
      <c r="AN1" s="66"/>
      <c r="AO1" s="66" t="s">
        <v>103</v>
      </c>
      <c r="AP1" s="66"/>
      <c r="AQ1" s="66"/>
      <c r="AR1" s="66" t="s">
        <v>104</v>
      </c>
      <c r="AS1" s="66"/>
      <c r="AT1" s="66"/>
      <c r="AU1" s="66" t="s">
        <v>105</v>
      </c>
      <c r="AV1" s="66"/>
      <c r="AW1" s="66"/>
      <c r="AX1" s="66" t="s">
        <v>106</v>
      </c>
      <c r="AY1" s="66"/>
      <c r="AZ1" s="66"/>
      <c r="BA1" s="66" t="s">
        <v>107</v>
      </c>
      <c r="BB1" s="66"/>
      <c r="BC1" s="66"/>
      <c r="BD1" s="66" t="s">
        <v>108</v>
      </c>
      <c r="BE1" s="66"/>
      <c r="BF1" s="66"/>
      <c r="BG1" s="66" t="s">
        <v>109</v>
      </c>
      <c r="BH1" s="66"/>
      <c r="BI1" s="66"/>
      <c r="BJ1" s="66" t="s">
        <v>110</v>
      </c>
      <c r="BK1" s="66"/>
      <c r="BL1" s="66"/>
      <c r="BM1" s="66" t="s">
        <v>111</v>
      </c>
      <c r="BN1" s="66"/>
      <c r="BO1" s="66"/>
      <c r="BP1" s="66" t="s">
        <v>112</v>
      </c>
      <c r="BQ1" s="66"/>
      <c r="BR1" s="66"/>
      <c r="BS1" s="66" t="s">
        <v>113</v>
      </c>
      <c r="BT1" s="66"/>
      <c r="BU1" s="66"/>
      <c r="BV1" s="66" t="s">
        <v>114</v>
      </c>
      <c r="BW1" s="66"/>
      <c r="BX1" s="66"/>
      <c r="BY1" s="66" t="s">
        <v>115</v>
      </c>
      <c r="BZ1" s="66"/>
      <c r="CA1" s="66"/>
    </row>
    <row r="2" spans="1:79" ht="25.5" x14ac:dyDescent="0.2">
      <c r="A2" s="65"/>
      <c r="B2" s="65"/>
      <c r="C2" s="65"/>
      <c r="D2" s="65"/>
      <c r="E2" s="65"/>
      <c r="F2" s="65"/>
      <c r="G2" s="65"/>
      <c r="H2" s="65"/>
      <c r="I2" s="65"/>
      <c r="J2" s="65"/>
      <c r="K2" s="65"/>
      <c r="L2" s="65"/>
      <c r="M2" s="65"/>
      <c r="N2" s="65"/>
      <c r="O2" s="65" t="s">
        <v>6</v>
      </c>
      <c r="P2" s="65" t="s">
        <v>116</v>
      </c>
      <c r="Q2" s="65"/>
      <c r="R2" s="65" t="s">
        <v>6</v>
      </c>
      <c r="S2" s="65" t="s">
        <v>116</v>
      </c>
      <c r="T2" s="65"/>
      <c r="U2" s="65" t="s">
        <v>6</v>
      </c>
      <c r="V2" s="65" t="s">
        <v>116</v>
      </c>
      <c r="W2" s="65"/>
      <c r="X2" s="65" t="s">
        <v>6</v>
      </c>
      <c r="Y2" s="65" t="s">
        <v>116</v>
      </c>
      <c r="Z2" s="65"/>
      <c r="AA2" s="65" t="s">
        <v>6</v>
      </c>
      <c r="AB2" s="65" t="s">
        <v>116</v>
      </c>
      <c r="AC2" s="65"/>
      <c r="AD2" s="65" t="s">
        <v>6</v>
      </c>
      <c r="AE2" s="65" t="s">
        <v>116</v>
      </c>
      <c r="AF2" s="65"/>
      <c r="AG2" s="65" t="s">
        <v>6</v>
      </c>
      <c r="AH2" s="65" t="s">
        <v>116</v>
      </c>
      <c r="AI2" s="65"/>
      <c r="AJ2" s="65" t="s">
        <v>6</v>
      </c>
      <c r="AK2" s="65" t="s">
        <v>116</v>
      </c>
      <c r="AL2" s="65"/>
      <c r="AM2" s="65" t="s">
        <v>6</v>
      </c>
      <c r="AN2" s="65" t="s">
        <v>116</v>
      </c>
      <c r="AO2" s="65"/>
      <c r="AP2" s="65" t="s">
        <v>6</v>
      </c>
      <c r="AQ2" s="65" t="s">
        <v>116</v>
      </c>
      <c r="AR2" s="65"/>
      <c r="AS2" s="65" t="s">
        <v>6</v>
      </c>
      <c r="AT2" s="65" t="s">
        <v>116</v>
      </c>
      <c r="AU2" s="65"/>
      <c r="AV2" s="65" t="s">
        <v>6</v>
      </c>
      <c r="AW2" s="65" t="s">
        <v>116</v>
      </c>
      <c r="AX2" s="65"/>
      <c r="AY2" s="65" t="s">
        <v>6</v>
      </c>
      <c r="AZ2" s="65" t="s">
        <v>116</v>
      </c>
      <c r="BA2" s="65"/>
      <c r="BB2" s="65" t="s">
        <v>6</v>
      </c>
      <c r="BC2" s="65" t="s">
        <v>116</v>
      </c>
      <c r="BD2" s="65"/>
      <c r="BE2" s="65" t="s">
        <v>6</v>
      </c>
      <c r="BF2" s="65" t="s">
        <v>116</v>
      </c>
      <c r="BG2" s="65"/>
      <c r="BH2" s="65" t="s">
        <v>6</v>
      </c>
      <c r="BI2" s="65" t="s">
        <v>116</v>
      </c>
      <c r="BJ2" s="65"/>
      <c r="BK2" s="65" t="s">
        <v>6</v>
      </c>
      <c r="BL2" s="65" t="s">
        <v>116</v>
      </c>
      <c r="BM2" s="65"/>
      <c r="BN2" s="65" t="s">
        <v>6</v>
      </c>
      <c r="BO2" s="65" t="s">
        <v>116</v>
      </c>
      <c r="BP2" s="65"/>
      <c r="BQ2" s="65" t="s">
        <v>6</v>
      </c>
      <c r="BR2" s="65" t="s">
        <v>116</v>
      </c>
      <c r="BS2" s="65"/>
      <c r="BT2" s="65" t="s">
        <v>6</v>
      </c>
      <c r="BU2" s="65" t="s">
        <v>116</v>
      </c>
      <c r="BV2" s="65"/>
      <c r="BW2" s="65" t="s">
        <v>6</v>
      </c>
      <c r="BX2" s="65" t="s">
        <v>116</v>
      </c>
      <c r="BY2" s="65"/>
      <c r="BZ2" s="65" t="s">
        <v>6</v>
      </c>
      <c r="CA2" s="65" t="s">
        <v>116</v>
      </c>
    </row>
    <row r="3" spans="1:79" x14ac:dyDescent="0.2">
      <c r="A3" s="1">
        <v>1</v>
      </c>
      <c r="B3" s="1" t="s">
        <v>117</v>
      </c>
      <c r="C3" s="1" t="s">
        <v>118</v>
      </c>
      <c r="D3" s="1" t="s">
        <v>119</v>
      </c>
      <c r="E3" s="67" t="s">
        <v>120</v>
      </c>
      <c r="F3" s="1" t="s">
        <v>121</v>
      </c>
      <c r="G3" s="1" t="s">
        <v>122</v>
      </c>
      <c r="H3" s="1" t="s">
        <v>123</v>
      </c>
      <c r="N3" s="68" t="s">
        <v>124</v>
      </c>
      <c r="O3" s="68">
        <v>4</v>
      </c>
      <c r="P3" s="71" t="s">
        <v>149</v>
      </c>
      <c r="Q3" s="68" t="s">
        <v>125</v>
      </c>
      <c r="R3" s="68">
        <v>4</v>
      </c>
      <c r="S3" s="71" t="s">
        <v>150</v>
      </c>
      <c r="T3" s="68" t="s">
        <v>126</v>
      </c>
      <c r="U3" s="68">
        <v>5</v>
      </c>
      <c r="V3" s="68" t="s">
        <v>127</v>
      </c>
      <c r="W3" s="68" t="s">
        <v>128</v>
      </c>
      <c r="X3" s="68">
        <v>1</v>
      </c>
      <c r="Y3" s="68" t="s">
        <v>129</v>
      </c>
      <c r="Z3" s="68" t="s">
        <v>130</v>
      </c>
      <c r="AA3" s="68">
        <v>2</v>
      </c>
      <c r="AB3" s="68" t="s">
        <v>131</v>
      </c>
      <c r="AC3" s="68" t="s">
        <v>124</v>
      </c>
      <c r="AD3" s="68">
        <v>4</v>
      </c>
      <c r="AE3" s="68" t="s">
        <v>132</v>
      </c>
      <c r="AF3" s="68" t="s">
        <v>125</v>
      </c>
      <c r="AG3" s="68">
        <v>4</v>
      </c>
      <c r="AH3" s="68" t="s">
        <v>133</v>
      </c>
      <c r="AI3" s="68" t="s">
        <v>126</v>
      </c>
      <c r="AJ3" s="68">
        <v>5</v>
      </c>
      <c r="AK3" s="68" t="s">
        <v>134</v>
      </c>
      <c r="AL3" s="68" t="s">
        <v>128</v>
      </c>
      <c r="AM3" s="68">
        <v>1</v>
      </c>
      <c r="AN3" s="68" t="s">
        <v>135</v>
      </c>
      <c r="AO3" s="68" t="s">
        <v>130</v>
      </c>
      <c r="AP3" s="68">
        <v>2</v>
      </c>
      <c r="AQ3" s="68" t="s">
        <v>136</v>
      </c>
      <c r="AR3" s="68" t="s">
        <v>124</v>
      </c>
      <c r="AS3" s="68">
        <v>4</v>
      </c>
      <c r="AT3" s="68" t="s">
        <v>137</v>
      </c>
      <c r="AU3" s="68" t="s">
        <v>125</v>
      </c>
      <c r="AV3" s="68">
        <v>4</v>
      </c>
      <c r="AW3" s="68" t="s">
        <v>138</v>
      </c>
      <c r="AX3" s="68" t="s">
        <v>126</v>
      </c>
      <c r="AY3" s="68">
        <v>5</v>
      </c>
      <c r="AZ3" s="68" t="s">
        <v>139</v>
      </c>
      <c r="BA3" s="68" t="s">
        <v>124</v>
      </c>
      <c r="BB3" s="68">
        <v>4</v>
      </c>
      <c r="BC3" s="68" t="s">
        <v>140</v>
      </c>
      <c r="BD3" s="68" t="s">
        <v>124</v>
      </c>
      <c r="BE3" s="68">
        <v>4</v>
      </c>
      <c r="BF3" s="68" t="s">
        <v>141</v>
      </c>
      <c r="BG3" s="68" t="s">
        <v>125</v>
      </c>
      <c r="BH3" s="68">
        <v>4</v>
      </c>
      <c r="BI3" s="68" t="s">
        <v>142</v>
      </c>
      <c r="BJ3" s="68" t="s">
        <v>126</v>
      </c>
      <c r="BK3" s="68">
        <v>5</v>
      </c>
      <c r="BL3" s="68" t="s">
        <v>143</v>
      </c>
      <c r="BM3" s="68" t="s">
        <v>125</v>
      </c>
      <c r="BN3" s="68">
        <v>4</v>
      </c>
      <c r="BO3" s="68" t="s">
        <v>144</v>
      </c>
      <c r="BP3" s="68" t="s">
        <v>126</v>
      </c>
      <c r="BQ3" s="68">
        <v>5</v>
      </c>
      <c r="BR3" s="68" t="s">
        <v>145</v>
      </c>
      <c r="BS3" s="68" t="s">
        <v>124</v>
      </c>
      <c r="BT3" s="68">
        <v>4</v>
      </c>
      <c r="BU3" s="68" t="s">
        <v>146</v>
      </c>
      <c r="BV3" s="68" t="s">
        <v>125</v>
      </c>
      <c r="BW3" s="68">
        <v>4</v>
      </c>
      <c r="BX3" s="68" t="s">
        <v>147</v>
      </c>
      <c r="BY3" s="68" t="s">
        <v>124</v>
      </c>
      <c r="BZ3" s="68">
        <v>4</v>
      </c>
      <c r="CA3" s="68"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79</vt:i4>
      </vt:variant>
    </vt:vector>
  </HeadingPairs>
  <TitlesOfParts>
    <vt:vector size="88" baseType="lpstr">
      <vt:lpstr>Title</vt:lpstr>
      <vt:lpstr>Dashboard</vt:lpstr>
      <vt:lpstr>RG1</vt:lpstr>
      <vt:lpstr>RG2</vt:lpstr>
      <vt:lpstr>RG3</vt:lpstr>
      <vt:lpstr>RG4</vt:lpstr>
      <vt:lpstr>RG5</vt:lpstr>
      <vt:lpstr>BD</vt:lpstr>
      <vt:lpstr>SMcyber</vt:lpstr>
      <vt:lpstr>_top01</vt:lpstr>
      <vt:lpstr>_top02</vt:lpstr>
      <vt:lpstr>_top03</vt:lpstr>
      <vt:lpstr>_top04</vt:lpstr>
      <vt:lpstr>_top05</vt:lpstr>
      <vt:lpstr>AssessmentDate</vt:lpstr>
      <vt:lpstr>Calendar</vt:lpstr>
      <vt:lpstr>Design01</vt:lpstr>
      <vt:lpstr>Design02</vt:lpstr>
      <vt:lpstr>Design03</vt:lpstr>
      <vt:lpstr>Design04</vt:lpstr>
      <vt:lpstr>Design05</vt:lpstr>
      <vt:lpstr>Design06</vt:lpstr>
      <vt:lpstr>Design07</vt:lpstr>
      <vt:lpstr>Design08</vt:lpstr>
      <vt:lpstr>Design09</vt:lpstr>
      <vt:lpstr>Design10</vt:lpstr>
      <vt:lpstr>EmpLrn01</vt:lpstr>
      <vt:lpstr>EmpLrn02</vt:lpstr>
      <vt:lpstr>EmpLrn03</vt:lpstr>
      <vt:lpstr>EmpLrn04</vt:lpstr>
      <vt:lpstr>EmpLrn05</vt:lpstr>
      <vt:lpstr>EmpLrn06</vt:lpstr>
      <vt:lpstr>EmpLrn07</vt:lpstr>
      <vt:lpstr>EmpLrn08</vt:lpstr>
      <vt:lpstr>EmpLrn09</vt:lpstr>
      <vt:lpstr>EmpLrn10</vt:lpstr>
      <vt:lpstr>EmpPer01</vt:lpstr>
      <vt:lpstr>EmpPer02</vt:lpstr>
      <vt:lpstr>EmpPer03</vt:lpstr>
      <vt:lpstr>EmpPer04</vt:lpstr>
      <vt:lpstr>EmpPer05</vt:lpstr>
      <vt:lpstr>EmpPer06</vt:lpstr>
      <vt:lpstr>EmpPer07</vt:lpstr>
      <vt:lpstr>EmpPer08</vt:lpstr>
      <vt:lpstr>EmpPer09</vt:lpstr>
      <vt:lpstr>EmpPer10</vt:lpstr>
      <vt:lpstr>EmpSat01</vt:lpstr>
      <vt:lpstr>EmpSat02</vt:lpstr>
      <vt:lpstr>EmpSat03</vt:lpstr>
      <vt:lpstr>EmpSat04</vt:lpstr>
      <vt:lpstr>EmpSat05</vt:lpstr>
      <vt:lpstr>EmpSat06</vt:lpstr>
      <vt:lpstr>EmpSat07</vt:lpstr>
      <vt:lpstr>EmpSat08</vt:lpstr>
      <vt:lpstr>EmpSat09</vt:lpstr>
      <vt:lpstr>EmpSat10</vt:lpstr>
      <vt:lpstr>home01</vt:lpstr>
      <vt:lpstr>Month01</vt:lpstr>
      <vt:lpstr>Month03</vt:lpstr>
      <vt:lpstr>Month05</vt:lpstr>
      <vt:lpstr>Month06</vt:lpstr>
      <vt:lpstr>Month07</vt:lpstr>
      <vt:lpstr>Month08</vt:lpstr>
      <vt:lpstr>Month09</vt:lpstr>
      <vt:lpstr>Month10</vt:lpstr>
      <vt:lpstr>Month11</vt:lpstr>
      <vt:lpstr>Month12</vt:lpstr>
      <vt:lpstr>Month13</vt:lpstr>
      <vt:lpstr>RG1score</vt:lpstr>
      <vt:lpstr>RG2score</vt:lpstr>
      <vt:lpstr>RG3score</vt:lpstr>
      <vt:lpstr>RG4score</vt:lpstr>
      <vt:lpstr>RG5score</vt:lpstr>
      <vt:lpstr>tab01home</vt:lpstr>
      <vt:lpstr>tab02home</vt:lpstr>
      <vt:lpstr>tab03home</vt:lpstr>
      <vt:lpstr>tab04home</vt:lpstr>
      <vt:lpstr>tab05home</vt:lpstr>
      <vt:lpstr>WorkSys01</vt:lpstr>
      <vt:lpstr>WorkSys02</vt:lpstr>
      <vt:lpstr>WorkSys03</vt:lpstr>
      <vt:lpstr>WorkSys04</vt:lpstr>
      <vt:lpstr>WorkSys05</vt:lpstr>
      <vt:lpstr>WorkSys06</vt:lpstr>
      <vt:lpstr>WorkSys07</vt:lpstr>
      <vt:lpstr>WorkSys08</vt:lpstr>
      <vt:lpstr>WorkSys09</vt:lpstr>
      <vt:lpstr>WorkSys10</vt:lpstr>
    </vt:vector>
  </TitlesOfParts>
  <Manager/>
  <Company>AfCI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AfCI Inc.</dc:creator>
  <cp:keywords/>
  <dc:description/>
  <cp:lastModifiedBy>User</cp:lastModifiedBy>
  <cp:revision/>
  <dcterms:created xsi:type="dcterms:W3CDTF">2004-06-02T20:26:33Z</dcterms:created>
  <dcterms:modified xsi:type="dcterms:W3CDTF">2019-04-19T15:34:52Z</dcterms:modified>
  <cp:category/>
  <cp:contentStatus/>
</cp:coreProperties>
</file>