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7CCE6FBC-4AB9-496C-89C5-85DA11EC290D}" xr6:coauthVersionLast="36" xr6:coauthVersionMax="36" xr10:uidLastSave="{00000000-0000-0000-0000-000000000000}"/>
  <bookViews>
    <workbookView xWindow="120" yWindow="45" windowWidth="15180" windowHeight="8580" tabRatio="730" activeTab="2" xr2:uid="{00000000-000D-0000-FFFF-FFFF00000000}"/>
  </bookViews>
  <sheets>
    <sheet name="Title" sheetId="21" r:id="rId1"/>
    <sheet name="Instructions" sheetId="19" r:id="rId2"/>
    <sheet name="Work Unit Matrix" sheetId="15" r:id="rId3"/>
    <sheet name="Survey Data" sheetId="17"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15" i="15" l="1"/>
  <c r="S113" i="15"/>
  <c r="S112" i="15"/>
  <c r="S111" i="15"/>
  <c r="S110" i="15"/>
  <c r="S109" i="15"/>
  <c r="S108" i="15"/>
  <c r="S107" i="15"/>
  <c r="S106" i="15"/>
  <c r="S105" i="15"/>
  <c r="S104" i="15"/>
  <c r="S103" i="15"/>
  <c r="S102" i="15"/>
  <c r="S101" i="15"/>
  <c r="S100" i="15"/>
  <c r="S99" i="15"/>
  <c r="S98" i="15"/>
  <c r="S97" i="15"/>
  <c r="S96" i="15"/>
  <c r="S95" i="15"/>
  <c r="S94" i="15"/>
  <c r="S93" i="15"/>
  <c r="S92" i="15"/>
  <c r="N92" i="15"/>
  <c r="S91" i="15"/>
  <c r="S90" i="15"/>
  <c r="S89" i="15"/>
  <c r="S88" i="15"/>
  <c r="S87" i="15"/>
  <c r="S86" i="15"/>
  <c r="S85" i="15"/>
  <c r="N85" i="15"/>
  <c r="S84" i="15"/>
  <c r="S83" i="15"/>
  <c r="S82" i="15"/>
  <c r="S81" i="15"/>
  <c r="S80" i="15"/>
  <c r="S79" i="15"/>
  <c r="S78" i="15"/>
  <c r="S77" i="15"/>
  <c r="S76" i="15"/>
  <c r="N76" i="15"/>
  <c r="S75" i="15"/>
  <c r="S74" i="15"/>
  <c r="S73" i="15"/>
  <c r="S72" i="15"/>
  <c r="S71" i="15"/>
  <c r="S70" i="15"/>
  <c r="S69" i="15"/>
  <c r="N69" i="15"/>
  <c r="S68" i="15"/>
  <c r="S67" i="15"/>
  <c r="S66" i="15"/>
  <c r="S65" i="15"/>
  <c r="S64" i="15"/>
  <c r="S63" i="15"/>
  <c r="S62" i="15"/>
  <c r="S61" i="15"/>
  <c r="S60" i="15"/>
  <c r="N60" i="15"/>
  <c r="S59" i="15"/>
  <c r="S58" i="15"/>
  <c r="S57" i="15"/>
  <c r="S56" i="15"/>
  <c r="S55" i="15"/>
  <c r="S54" i="15"/>
  <c r="J113" i="15"/>
  <c r="I113" i="15"/>
  <c r="H113" i="15"/>
  <c r="G113" i="15"/>
  <c r="F113" i="15"/>
  <c r="E113" i="15"/>
  <c r="D113" i="15"/>
  <c r="C113" i="15"/>
  <c r="B113" i="15"/>
  <c r="L113" i="15" s="1"/>
  <c r="Q113" i="15" s="1"/>
  <c r="J112" i="15"/>
  <c r="I112" i="15"/>
  <c r="H112" i="15"/>
  <c r="G112" i="15"/>
  <c r="F112" i="15"/>
  <c r="E112" i="15"/>
  <c r="D112" i="15"/>
  <c r="C112" i="15"/>
  <c r="B112" i="15"/>
  <c r="L112" i="15" s="1"/>
  <c r="Q112" i="15" s="1"/>
  <c r="J111" i="15"/>
  <c r="I111" i="15"/>
  <c r="H111" i="15"/>
  <c r="G111" i="15"/>
  <c r="F111" i="15"/>
  <c r="E111" i="15"/>
  <c r="D111" i="15"/>
  <c r="C111" i="15"/>
  <c r="K111" i="15" s="1"/>
  <c r="P111" i="15" s="1"/>
  <c r="B111" i="15"/>
  <c r="L111" i="15" s="1"/>
  <c r="Q111" i="15" s="1"/>
  <c r="J110" i="15"/>
  <c r="I110" i="15"/>
  <c r="H110" i="15"/>
  <c r="G110" i="15"/>
  <c r="F110" i="15"/>
  <c r="E110" i="15"/>
  <c r="D110" i="15"/>
  <c r="C110" i="15"/>
  <c r="K110" i="15" s="1"/>
  <c r="P110" i="15" s="1"/>
  <c r="B110" i="15"/>
  <c r="L110" i="15" s="1"/>
  <c r="Q110" i="15" s="1"/>
  <c r="J109" i="15"/>
  <c r="I109" i="15"/>
  <c r="H109" i="15"/>
  <c r="G109" i="15"/>
  <c r="F109" i="15"/>
  <c r="E109" i="15"/>
  <c r="D109" i="15"/>
  <c r="C109" i="15"/>
  <c r="B109" i="15"/>
  <c r="L109" i="15" s="1"/>
  <c r="Q109" i="15" s="1"/>
  <c r="J108" i="15"/>
  <c r="I108" i="15"/>
  <c r="H108" i="15"/>
  <c r="G108" i="15"/>
  <c r="F108" i="15"/>
  <c r="E108" i="15"/>
  <c r="D108" i="15"/>
  <c r="C108" i="15"/>
  <c r="B108" i="15"/>
  <c r="L108" i="15" s="1"/>
  <c r="Q108" i="15" s="1"/>
  <c r="J107" i="15"/>
  <c r="I107" i="15"/>
  <c r="H107" i="15"/>
  <c r="G107" i="15"/>
  <c r="F107" i="15"/>
  <c r="E107" i="15"/>
  <c r="D107" i="15"/>
  <c r="C107" i="15"/>
  <c r="K107" i="15" s="1"/>
  <c r="P107" i="15" s="1"/>
  <c r="B107" i="15"/>
  <c r="L107" i="15" s="1"/>
  <c r="Q107" i="15" s="1"/>
  <c r="J106" i="15"/>
  <c r="I106" i="15"/>
  <c r="H106" i="15"/>
  <c r="G106" i="15"/>
  <c r="F106" i="15"/>
  <c r="E106" i="15"/>
  <c r="D106" i="15"/>
  <c r="C106" i="15"/>
  <c r="K106" i="15" s="1"/>
  <c r="P106" i="15" s="1"/>
  <c r="B106" i="15"/>
  <c r="L106" i="15" s="1"/>
  <c r="Q106" i="15" s="1"/>
  <c r="J105" i="15"/>
  <c r="I105" i="15"/>
  <c r="H105" i="15"/>
  <c r="G105" i="15"/>
  <c r="F105" i="15"/>
  <c r="E105" i="15"/>
  <c r="D105" i="15"/>
  <c r="C105" i="15"/>
  <c r="B105" i="15"/>
  <c r="L105" i="15" s="1"/>
  <c r="Q105" i="15" s="1"/>
  <c r="J104" i="15"/>
  <c r="I104" i="15"/>
  <c r="H104" i="15"/>
  <c r="G104" i="15"/>
  <c r="F104" i="15"/>
  <c r="E104" i="15"/>
  <c r="D104" i="15"/>
  <c r="C104" i="15"/>
  <c r="B104" i="15"/>
  <c r="L104" i="15" s="1"/>
  <c r="Q104" i="15" s="1"/>
  <c r="J103" i="15"/>
  <c r="I103" i="15"/>
  <c r="H103" i="15"/>
  <c r="G103" i="15"/>
  <c r="F103" i="15"/>
  <c r="E103" i="15"/>
  <c r="D103" i="15"/>
  <c r="C103" i="15"/>
  <c r="K103" i="15" s="1"/>
  <c r="P103" i="15" s="1"/>
  <c r="B103" i="15"/>
  <c r="L103" i="15" s="1"/>
  <c r="Q103" i="15" s="1"/>
  <c r="J102" i="15"/>
  <c r="I102" i="15"/>
  <c r="H102" i="15"/>
  <c r="G102" i="15"/>
  <c r="F102" i="15"/>
  <c r="E102" i="15"/>
  <c r="D102" i="15"/>
  <c r="C102" i="15"/>
  <c r="B102" i="15"/>
  <c r="L102" i="15" s="1"/>
  <c r="Q102" i="15" s="1"/>
  <c r="J101" i="15"/>
  <c r="I101" i="15"/>
  <c r="H101" i="15"/>
  <c r="G101" i="15"/>
  <c r="F101" i="15"/>
  <c r="E101" i="15"/>
  <c r="D101" i="15"/>
  <c r="C101" i="15"/>
  <c r="B101" i="15"/>
  <c r="L101" i="15" s="1"/>
  <c r="Q101" i="15" s="1"/>
  <c r="J100" i="15"/>
  <c r="I100" i="15"/>
  <c r="H100" i="15"/>
  <c r="G100" i="15"/>
  <c r="F100" i="15"/>
  <c r="E100" i="15"/>
  <c r="D100" i="15"/>
  <c r="C100" i="15"/>
  <c r="K100" i="15" s="1"/>
  <c r="P100" i="15" s="1"/>
  <c r="B100" i="15"/>
  <c r="L100" i="15" s="1"/>
  <c r="Q100" i="15" s="1"/>
  <c r="J99" i="15"/>
  <c r="I99" i="15"/>
  <c r="H99" i="15"/>
  <c r="G99" i="15"/>
  <c r="F99" i="15"/>
  <c r="E99" i="15"/>
  <c r="D99" i="15"/>
  <c r="C99" i="15"/>
  <c r="K99" i="15" s="1"/>
  <c r="P99" i="15" s="1"/>
  <c r="B99" i="15"/>
  <c r="L99" i="15" s="1"/>
  <c r="Q99" i="15" s="1"/>
  <c r="J98" i="15"/>
  <c r="I98" i="15"/>
  <c r="H98" i="15"/>
  <c r="G98" i="15"/>
  <c r="F98" i="15"/>
  <c r="E98" i="15"/>
  <c r="D98" i="15"/>
  <c r="C98" i="15"/>
  <c r="B98" i="15"/>
  <c r="L98" i="15" s="1"/>
  <c r="Q98" i="15" s="1"/>
  <c r="J97" i="15"/>
  <c r="I97" i="15"/>
  <c r="H97" i="15"/>
  <c r="G97" i="15"/>
  <c r="F97" i="15"/>
  <c r="E97" i="15"/>
  <c r="D97" i="15"/>
  <c r="C97" i="15"/>
  <c r="B97" i="15"/>
  <c r="L97" i="15" s="1"/>
  <c r="Q97" i="15" s="1"/>
  <c r="J96" i="15"/>
  <c r="I96" i="15"/>
  <c r="H96" i="15"/>
  <c r="G96" i="15"/>
  <c r="F96" i="15"/>
  <c r="E96" i="15"/>
  <c r="D96" i="15"/>
  <c r="C96" i="15"/>
  <c r="K96" i="15" s="1"/>
  <c r="P96" i="15" s="1"/>
  <c r="B96" i="15"/>
  <c r="L96" i="15" s="1"/>
  <c r="Q96" i="15" s="1"/>
  <c r="J95" i="15"/>
  <c r="I95" i="15"/>
  <c r="H95" i="15"/>
  <c r="G95" i="15"/>
  <c r="F95" i="15"/>
  <c r="E95" i="15"/>
  <c r="D95" i="15"/>
  <c r="C95" i="15"/>
  <c r="K95" i="15" s="1"/>
  <c r="P95" i="15" s="1"/>
  <c r="B95" i="15"/>
  <c r="L95" i="15" s="1"/>
  <c r="Q95" i="15" s="1"/>
  <c r="J94" i="15"/>
  <c r="I94" i="15"/>
  <c r="H94" i="15"/>
  <c r="G94" i="15"/>
  <c r="F94" i="15"/>
  <c r="E94" i="15"/>
  <c r="D94" i="15"/>
  <c r="C94" i="15"/>
  <c r="K94" i="15" s="1"/>
  <c r="P94" i="15" s="1"/>
  <c r="B94" i="15"/>
  <c r="L94" i="15" s="1"/>
  <c r="Q94" i="15" s="1"/>
  <c r="J93" i="15"/>
  <c r="I93" i="15"/>
  <c r="H93" i="15"/>
  <c r="G93" i="15"/>
  <c r="F93" i="15"/>
  <c r="E93" i="15"/>
  <c r="D93" i="15"/>
  <c r="C93" i="15"/>
  <c r="B93" i="15"/>
  <c r="L93" i="15" s="1"/>
  <c r="Q93" i="15" s="1"/>
  <c r="J92" i="15"/>
  <c r="I92" i="15"/>
  <c r="H92" i="15"/>
  <c r="G92" i="15"/>
  <c r="F92" i="15"/>
  <c r="E92" i="15"/>
  <c r="D92" i="15"/>
  <c r="C92" i="15"/>
  <c r="K92" i="15" s="1"/>
  <c r="P92" i="15" s="1"/>
  <c r="B92" i="15"/>
  <c r="L92" i="15" s="1"/>
  <c r="Q92" i="15" s="1"/>
  <c r="J91" i="15"/>
  <c r="I91" i="15"/>
  <c r="H91" i="15"/>
  <c r="G91" i="15"/>
  <c r="F91" i="15"/>
  <c r="E91" i="15"/>
  <c r="D91" i="15"/>
  <c r="C91" i="15"/>
  <c r="K91" i="15" s="1"/>
  <c r="P91" i="15" s="1"/>
  <c r="B91" i="15"/>
  <c r="L91" i="15" s="1"/>
  <c r="Q91" i="15" s="1"/>
  <c r="J90" i="15"/>
  <c r="I90" i="15"/>
  <c r="H90" i="15"/>
  <c r="G90" i="15"/>
  <c r="F90" i="15"/>
  <c r="E90" i="15"/>
  <c r="D90" i="15"/>
  <c r="C90" i="15"/>
  <c r="K90" i="15" s="1"/>
  <c r="P90" i="15" s="1"/>
  <c r="B90" i="15"/>
  <c r="L90" i="15" s="1"/>
  <c r="Q90" i="15" s="1"/>
  <c r="J89" i="15"/>
  <c r="I89" i="15"/>
  <c r="H89" i="15"/>
  <c r="G89" i="15"/>
  <c r="F89" i="15"/>
  <c r="E89" i="15"/>
  <c r="D89" i="15"/>
  <c r="C89" i="15"/>
  <c r="K89" i="15" s="1"/>
  <c r="P89" i="15" s="1"/>
  <c r="B89" i="15"/>
  <c r="L89" i="15" s="1"/>
  <c r="Q89" i="15" s="1"/>
  <c r="J88" i="15"/>
  <c r="I88" i="15"/>
  <c r="H88" i="15"/>
  <c r="G88" i="15"/>
  <c r="F88" i="15"/>
  <c r="E88" i="15"/>
  <c r="D88" i="15"/>
  <c r="C88" i="15"/>
  <c r="K88" i="15" s="1"/>
  <c r="P88" i="15" s="1"/>
  <c r="B88" i="15"/>
  <c r="L88" i="15" s="1"/>
  <c r="Q88" i="15" s="1"/>
  <c r="J87" i="15"/>
  <c r="I87" i="15"/>
  <c r="H87" i="15"/>
  <c r="G87" i="15"/>
  <c r="F87" i="15"/>
  <c r="E87" i="15"/>
  <c r="D87" i="15"/>
  <c r="C87" i="15"/>
  <c r="K87" i="15" s="1"/>
  <c r="P87" i="15" s="1"/>
  <c r="B87" i="15"/>
  <c r="L87" i="15" s="1"/>
  <c r="Q87" i="15" s="1"/>
  <c r="J86" i="15"/>
  <c r="I86" i="15"/>
  <c r="H86" i="15"/>
  <c r="G86" i="15"/>
  <c r="F86" i="15"/>
  <c r="E86" i="15"/>
  <c r="D86" i="15"/>
  <c r="C86" i="15"/>
  <c r="K86" i="15" s="1"/>
  <c r="P86" i="15" s="1"/>
  <c r="B86" i="15"/>
  <c r="L86" i="15" s="1"/>
  <c r="Q86" i="15" s="1"/>
  <c r="J85" i="15"/>
  <c r="I85" i="15"/>
  <c r="H85" i="15"/>
  <c r="G85" i="15"/>
  <c r="F85" i="15"/>
  <c r="E85" i="15"/>
  <c r="D85" i="15"/>
  <c r="C85" i="15"/>
  <c r="K85" i="15" s="1"/>
  <c r="P85" i="15" s="1"/>
  <c r="B85" i="15"/>
  <c r="L85" i="15" s="1"/>
  <c r="Q85" i="15" s="1"/>
  <c r="J84" i="15"/>
  <c r="I84" i="15"/>
  <c r="H84" i="15"/>
  <c r="G84" i="15"/>
  <c r="F84" i="15"/>
  <c r="E84" i="15"/>
  <c r="D84" i="15"/>
  <c r="C84" i="15"/>
  <c r="K84" i="15" s="1"/>
  <c r="P84" i="15" s="1"/>
  <c r="B84" i="15"/>
  <c r="L84" i="15" s="1"/>
  <c r="Q84" i="15" s="1"/>
  <c r="J83" i="15"/>
  <c r="I83" i="15"/>
  <c r="H83" i="15"/>
  <c r="G83" i="15"/>
  <c r="F83" i="15"/>
  <c r="E83" i="15"/>
  <c r="D83" i="15"/>
  <c r="C83" i="15"/>
  <c r="K83" i="15" s="1"/>
  <c r="P83" i="15" s="1"/>
  <c r="B83" i="15"/>
  <c r="L83" i="15" s="1"/>
  <c r="Q83" i="15" s="1"/>
  <c r="J82" i="15"/>
  <c r="I82" i="15"/>
  <c r="H82" i="15"/>
  <c r="G82" i="15"/>
  <c r="F82" i="15"/>
  <c r="E82" i="15"/>
  <c r="D82" i="15"/>
  <c r="C82" i="15"/>
  <c r="K82" i="15" s="1"/>
  <c r="P82" i="15" s="1"/>
  <c r="B82" i="15"/>
  <c r="L82" i="15" s="1"/>
  <c r="Q82" i="15" s="1"/>
  <c r="J81" i="15"/>
  <c r="I81" i="15"/>
  <c r="H81" i="15"/>
  <c r="G81" i="15"/>
  <c r="F81" i="15"/>
  <c r="E81" i="15"/>
  <c r="D81" i="15"/>
  <c r="C81" i="15"/>
  <c r="K81" i="15" s="1"/>
  <c r="P81" i="15" s="1"/>
  <c r="B81" i="15"/>
  <c r="L81" i="15" s="1"/>
  <c r="Q81" i="15" s="1"/>
  <c r="J80" i="15"/>
  <c r="I80" i="15"/>
  <c r="H80" i="15"/>
  <c r="G80" i="15"/>
  <c r="F80" i="15"/>
  <c r="E80" i="15"/>
  <c r="D80" i="15"/>
  <c r="C80" i="15"/>
  <c r="K80" i="15" s="1"/>
  <c r="P80" i="15" s="1"/>
  <c r="B80" i="15"/>
  <c r="L80" i="15" s="1"/>
  <c r="Q80" i="15" s="1"/>
  <c r="J79" i="15"/>
  <c r="I79" i="15"/>
  <c r="H79" i="15"/>
  <c r="G79" i="15"/>
  <c r="F79" i="15"/>
  <c r="E79" i="15"/>
  <c r="D79" i="15"/>
  <c r="C79" i="15"/>
  <c r="K79" i="15" s="1"/>
  <c r="P79" i="15" s="1"/>
  <c r="B79" i="15"/>
  <c r="L79" i="15" s="1"/>
  <c r="Q79" i="15" s="1"/>
  <c r="J78" i="15"/>
  <c r="I78" i="15"/>
  <c r="H78" i="15"/>
  <c r="G78" i="15"/>
  <c r="F78" i="15"/>
  <c r="E78" i="15"/>
  <c r="D78" i="15"/>
  <c r="C78" i="15"/>
  <c r="K78" i="15" s="1"/>
  <c r="P78" i="15" s="1"/>
  <c r="B78" i="15"/>
  <c r="L78" i="15" s="1"/>
  <c r="Q78" i="15" s="1"/>
  <c r="J77" i="15"/>
  <c r="I77" i="15"/>
  <c r="H77" i="15"/>
  <c r="G77" i="15"/>
  <c r="F77" i="15"/>
  <c r="E77" i="15"/>
  <c r="D77" i="15"/>
  <c r="C77" i="15"/>
  <c r="K77" i="15" s="1"/>
  <c r="P77" i="15" s="1"/>
  <c r="B77" i="15"/>
  <c r="L77" i="15" s="1"/>
  <c r="Q77" i="15" s="1"/>
  <c r="J76" i="15"/>
  <c r="I76" i="15"/>
  <c r="H76" i="15"/>
  <c r="G76" i="15"/>
  <c r="F76" i="15"/>
  <c r="E76" i="15"/>
  <c r="D76" i="15"/>
  <c r="C76" i="15"/>
  <c r="K76" i="15" s="1"/>
  <c r="P76" i="15" s="1"/>
  <c r="B76" i="15"/>
  <c r="L76" i="15" s="1"/>
  <c r="Q76" i="15" s="1"/>
  <c r="J75" i="15"/>
  <c r="I75" i="15"/>
  <c r="H75" i="15"/>
  <c r="G75" i="15"/>
  <c r="F75" i="15"/>
  <c r="E75" i="15"/>
  <c r="D75" i="15"/>
  <c r="C75" i="15"/>
  <c r="K75" i="15" s="1"/>
  <c r="P75" i="15" s="1"/>
  <c r="B75" i="15"/>
  <c r="L75" i="15" s="1"/>
  <c r="Q75" i="15" s="1"/>
  <c r="J74" i="15"/>
  <c r="I74" i="15"/>
  <c r="H74" i="15"/>
  <c r="G74" i="15"/>
  <c r="F74" i="15"/>
  <c r="E74" i="15"/>
  <c r="D74" i="15"/>
  <c r="C74" i="15"/>
  <c r="K74" i="15" s="1"/>
  <c r="P74" i="15" s="1"/>
  <c r="B74" i="15"/>
  <c r="L74" i="15" s="1"/>
  <c r="Q74" i="15" s="1"/>
  <c r="J73" i="15"/>
  <c r="I73" i="15"/>
  <c r="H73" i="15"/>
  <c r="G73" i="15"/>
  <c r="F73" i="15"/>
  <c r="E73" i="15"/>
  <c r="D73" i="15"/>
  <c r="C73" i="15"/>
  <c r="K73" i="15" s="1"/>
  <c r="P73" i="15" s="1"/>
  <c r="B73" i="15"/>
  <c r="L73" i="15" s="1"/>
  <c r="Q73" i="15" s="1"/>
  <c r="J72" i="15"/>
  <c r="I72" i="15"/>
  <c r="H72" i="15"/>
  <c r="G72" i="15"/>
  <c r="F72" i="15"/>
  <c r="E72" i="15"/>
  <c r="D72" i="15"/>
  <c r="C72" i="15"/>
  <c r="K72" i="15" s="1"/>
  <c r="P72" i="15" s="1"/>
  <c r="B72" i="15"/>
  <c r="L72" i="15" s="1"/>
  <c r="Q72" i="15" s="1"/>
  <c r="J71" i="15"/>
  <c r="I71" i="15"/>
  <c r="H71" i="15"/>
  <c r="G71" i="15"/>
  <c r="F71" i="15"/>
  <c r="E71" i="15"/>
  <c r="D71" i="15"/>
  <c r="C71" i="15"/>
  <c r="K71" i="15" s="1"/>
  <c r="P71" i="15" s="1"/>
  <c r="B71" i="15"/>
  <c r="L71" i="15" s="1"/>
  <c r="Q71" i="15" s="1"/>
  <c r="J70" i="15"/>
  <c r="I70" i="15"/>
  <c r="H70" i="15"/>
  <c r="G70" i="15"/>
  <c r="F70" i="15"/>
  <c r="E70" i="15"/>
  <c r="D70" i="15"/>
  <c r="C70" i="15"/>
  <c r="K70" i="15" s="1"/>
  <c r="P70" i="15" s="1"/>
  <c r="B70" i="15"/>
  <c r="L70" i="15" s="1"/>
  <c r="Q70" i="15" s="1"/>
  <c r="J69" i="15"/>
  <c r="I69" i="15"/>
  <c r="H69" i="15"/>
  <c r="G69" i="15"/>
  <c r="F69" i="15"/>
  <c r="E69" i="15"/>
  <c r="D69" i="15"/>
  <c r="C69" i="15"/>
  <c r="K69" i="15" s="1"/>
  <c r="P69" i="15" s="1"/>
  <c r="B69" i="15"/>
  <c r="L69" i="15" s="1"/>
  <c r="Q69" i="15" s="1"/>
  <c r="J68" i="15"/>
  <c r="I68" i="15"/>
  <c r="H68" i="15"/>
  <c r="G68" i="15"/>
  <c r="F68" i="15"/>
  <c r="E68" i="15"/>
  <c r="D68" i="15"/>
  <c r="C68" i="15"/>
  <c r="K68" i="15" s="1"/>
  <c r="P68" i="15" s="1"/>
  <c r="B68" i="15"/>
  <c r="L68" i="15" s="1"/>
  <c r="Q68" i="15" s="1"/>
  <c r="J67" i="15"/>
  <c r="I67" i="15"/>
  <c r="H67" i="15"/>
  <c r="G67" i="15"/>
  <c r="F67" i="15"/>
  <c r="E67" i="15"/>
  <c r="D67" i="15"/>
  <c r="C67" i="15"/>
  <c r="K67" i="15" s="1"/>
  <c r="P67" i="15" s="1"/>
  <c r="B67" i="15"/>
  <c r="L67" i="15" s="1"/>
  <c r="Q67" i="15" s="1"/>
  <c r="J66" i="15"/>
  <c r="I66" i="15"/>
  <c r="H66" i="15"/>
  <c r="G66" i="15"/>
  <c r="F66" i="15"/>
  <c r="E66" i="15"/>
  <c r="D66" i="15"/>
  <c r="C66" i="15"/>
  <c r="K66" i="15" s="1"/>
  <c r="P66" i="15" s="1"/>
  <c r="B66" i="15"/>
  <c r="L66" i="15" s="1"/>
  <c r="Q66" i="15" s="1"/>
  <c r="J65" i="15"/>
  <c r="I65" i="15"/>
  <c r="H65" i="15"/>
  <c r="G65" i="15"/>
  <c r="F65" i="15"/>
  <c r="E65" i="15"/>
  <c r="D65" i="15"/>
  <c r="C65" i="15"/>
  <c r="K65" i="15" s="1"/>
  <c r="P65" i="15" s="1"/>
  <c r="B65" i="15"/>
  <c r="L65" i="15" s="1"/>
  <c r="Q65" i="15" s="1"/>
  <c r="J64" i="15"/>
  <c r="I64" i="15"/>
  <c r="H64" i="15"/>
  <c r="G64" i="15"/>
  <c r="F64" i="15"/>
  <c r="E64" i="15"/>
  <c r="D64" i="15"/>
  <c r="C64" i="15"/>
  <c r="K64" i="15" s="1"/>
  <c r="P64" i="15" s="1"/>
  <c r="B64" i="15"/>
  <c r="L64" i="15" s="1"/>
  <c r="Q64" i="15" s="1"/>
  <c r="J63" i="15"/>
  <c r="I63" i="15"/>
  <c r="H63" i="15"/>
  <c r="G63" i="15"/>
  <c r="F63" i="15"/>
  <c r="E63" i="15"/>
  <c r="D63" i="15"/>
  <c r="C63" i="15"/>
  <c r="K63" i="15" s="1"/>
  <c r="P63" i="15" s="1"/>
  <c r="B63" i="15"/>
  <c r="L63" i="15" s="1"/>
  <c r="Q63" i="15" s="1"/>
  <c r="J62" i="15"/>
  <c r="I62" i="15"/>
  <c r="H62" i="15"/>
  <c r="G62" i="15"/>
  <c r="F62" i="15"/>
  <c r="E62" i="15"/>
  <c r="D62" i="15"/>
  <c r="C62" i="15"/>
  <c r="K62" i="15" s="1"/>
  <c r="P62" i="15" s="1"/>
  <c r="B62" i="15"/>
  <c r="L62" i="15" s="1"/>
  <c r="Q62" i="15" s="1"/>
  <c r="J61" i="15"/>
  <c r="I61" i="15"/>
  <c r="H61" i="15"/>
  <c r="G61" i="15"/>
  <c r="F61" i="15"/>
  <c r="E61" i="15"/>
  <c r="D61" i="15"/>
  <c r="C61" i="15"/>
  <c r="K61" i="15" s="1"/>
  <c r="P61" i="15" s="1"/>
  <c r="B61" i="15"/>
  <c r="L61" i="15" s="1"/>
  <c r="Q61" i="15" s="1"/>
  <c r="J60" i="15"/>
  <c r="I60" i="15"/>
  <c r="H60" i="15"/>
  <c r="G60" i="15"/>
  <c r="F60" i="15"/>
  <c r="E60" i="15"/>
  <c r="D60" i="15"/>
  <c r="C60" i="15"/>
  <c r="K60" i="15" s="1"/>
  <c r="P60" i="15" s="1"/>
  <c r="B60" i="15"/>
  <c r="L60" i="15" s="1"/>
  <c r="Q60" i="15" s="1"/>
  <c r="J59" i="15"/>
  <c r="I59" i="15"/>
  <c r="H59" i="15"/>
  <c r="G59" i="15"/>
  <c r="F59" i="15"/>
  <c r="E59" i="15"/>
  <c r="D59" i="15"/>
  <c r="C59" i="15"/>
  <c r="K59" i="15" s="1"/>
  <c r="P59" i="15" s="1"/>
  <c r="B59" i="15"/>
  <c r="L59" i="15" s="1"/>
  <c r="Q59" i="15" s="1"/>
  <c r="J58" i="15"/>
  <c r="I58" i="15"/>
  <c r="H58" i="15"/>
  <c r="G58" i="15"/>
  <c r="F58" i="15"/>
  <c r="E58" i="15"/>
  <c r="D58" i="15"/>
  <c r="C58" i="15"/>
  <c r="K58" i="15" s="1"/>
  <c r="P58" i="15" s="1"/>
  <c r="B58" i="15"/>
  <c r="L58" i="15" s="1"/>
  <c r="Q58" i="15" s="1"/>
  <c r="J57" i="15"/>
  <c r="I57" i="15"/>
  <c r="H57" i="15"/>
  <c r="G57" i="15"/>
  <c r="F57" i="15"/>
  <c r="E57" i="15"/>
  <c r="D57" i="15"/>
  <c r="C57" i="15"/>
  <c r="K57" i="15" s="1"/>
  <c r="P57" i="15" s="1"/>
  <c r="B57" i="15"/>
  <c r="L57" i="15" s="1"/>
  <c r="Q57" i="15" s="1"/>
  <c r="J56" i="15"/>
  <c r="I56" i="15"/>
  <c r="H56" i="15"/>
  <c r="G56" i="15"/>
  <c r="F56" i="15"/>
  <c r="E56" i="15"/>
  <c r="D56" i="15"/>
  <c r="C56" i="15"/>
  <c r="K56" i="15" s="1"/>
  <c r="P56" i="15" s="1"/>
  <c r="B56" i="15"/>
  <c r="L56" i="15" s="1"/>
  <c r="Q56" i="15" s="1"/>
  <c r="J55" i="15"/>
  <c r="I55" i="15"/>
  <c r="H55" i="15"/>
  <c r="G55" i="15"/>
  <c r="F55" i="15"/>
  <c r="E55" i="15"/>
  <c r="D55" i="15"/>
  <c r="C55" i="15"/>
  <c r="K55" i="15" s="1"/>
  <c r="P55" i="15" s="1"/>
  <c r="B55" i="15"/>
  <c r="L55" i="15" s="1"/>
  <c r="Q55" i="15" s="1"/>
  <c r="J54" i="15"/>
  <c r="I54" i="15"/>
  <c r="H54" i="15"/>
  <c r="G54" i="15"/>
  <c r="F54" i="15"/>
  <c r="E54" i="15"/>
  <c r="D54" i="15"/>
  <c r="C54" i="15"/>
  <c r="K54" i="15" s="1"/>
  <c r="P54" i="15" s="1"/>
  <c r="B54" i="15"/>
  <c r="L54" i="15" s="1"/>
  <c r="Q54" i="15" s="1"/>
  <c r="A15" i="15"/>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J53" i="15"/>
  <c r="I53" i="15"/>
  <c r="H53" i="15"/>
  <c r="G53" i="15"/>
  <c r="F53" i="15"/>
  <c r="E53" i="15"/>
  <c r="D53" i="15"/>
  <c r="C53" i="15"/>
  <c r="K53" i="15" s="1"/>
  <c r="P53" i="15" s="1"/>
  <c r="B53" i="15"/>
  <c r="L53" i="15" s="1"/>
  <c r="Q53" i="15" s="1"/>
  <c r="J52" i="15"/>
  <c r="I52" i="15"/>
  <c r="H52" i="15"/>
  <c r="G52" i="15"/>
  <c r="F52" i="15"/>
  <c r="E52" i="15"/>
  <c r="D52" i="15"/>
  <c r="C52" i="15"/>
  <c r="K52" i="15" s="1"/>
  <c r="P52" i="15" s="1"/>
  <c r="B52" i="15"/>
  <c r="L52" i="15" s="1"/>
  <c r="Q52" i="15" s="1"/>
  <c r="J51" i="15"/>
  <c r="I51" i="15"/>
  <c r="H51" i="15"/>
  <c r="G51" i="15"/>
  <c r="F51" i="15"/>
  <c r="E51" i="15"/>
  <c r="D51" i="15"/>
  <c r="C51" i="15"/>
  <c r="K51" i="15" s="1"/>
  <c r="P51" i="15" s="1"/>
  <c r="B51" i="15"/>
  <c r="L51" i="15" s="1"/>
  <c r="Q51" i="15" s="1"/>
  <c r="J50" i="15"/>
  <c r="I50" i="15"/>
  <c r="H50" i="15"/>
  <c r="G50" i="15"/>
  <c r="F50" i="15"/>
  <c r="E50" i="15"/>
  <c r="D50" i="15"/>
  <c r="C50" i="15"/>
  <c r="K50" i="15" s="1"/>
  <c r="P50" i="15" s="1"/>
  <c r="B50" i="15"/>
  <c r="L50" i="15" s="1"/>
  <c r="Q50" i="15" s="1"/>
  <c r="J49" i="15"/>
  <c r="I49" i="15"/>
  <c r="H49" i="15"/>
  <c r="G49" i="15"/>
  <c r="F49" i="15"/>
  <c r="E49" i="15"/>
  <c r="D49" i="15"/>
  <c r="C49" i="15"/>
  <c r="K49" i="15" s="1"/>
  <c r="P49" i="15" s="1"/>
  <c r="B49" i="15"/>
  <c r="L49" i="15" s="1"/>
  <c r="Q49" i="15" s="1"/>
  <c r="J48" i="15"/>
  <c r="I48" i="15"/>
  <c r="H48" i="15"/>
  <c r="G48" i="15"/>
  <c r="F48" i="15"/>
  <c r="E48" i="15"/>
  <c r="D48" i="15"/>
  <c r="C48" i="15"/>
  <c r="K48" i="15" s="1"/>
  <c r="P48" i="15" s="1"/>
  <c r="B48" i="15"/>
  <c r="L48" i="15" s="1"/>
  <c r="Q48" i="15" s="1"/>
  <c r="J47" i="15"/>
  <c r="I47" i="15"/>
  <c r="H47" i="15"/>
  <c r="G47" i="15"/>
  <c r="F47" i="15"/>
  <c r="E47" i="15"/>
  <c r="D47" i="15"/>
  <c r="C47" i="15"/>
  <c r="K47" i="15" s="1"/>
  <c r="P47" i="15" s="1"/>
  <c r="B47" i="15"/>
  <c r="L47" i="15" s="1"/>
  <c r="Q47" i="15" s="1"/>
  <c r="J46" i="15"/>
  <c r="I46" i="15"/>
  <c r="H46" i="15"/>
  <c r="G46" i="15"/>
  <c r="F46" i="15"/>
  <c r="E46" i="15"/>
  <c r="D46" i="15"/>
  <c r="C46" i="15"/>
  <c r="K46" i="15" s="1"/>
  <c r="P46" i="15" s="1"/>
  <c r="B46" i="15"/>
  <c r="L46" i="15" s="1"/>
  <c r="J45" i="15"/>
  <c r="I45" i="15"/>
  <c r="H45" i="15"/>
  <c r="G45" i="15"/>
  <c r="F45" i="15"/>
  <c r="E45" i="15"/>
  <c r="D45" i="15"/>
  <c r="C45" i="15"/>
  <c r="B45" i="15"/>
  <c r="L45" i="15" s="1"/>
  <c r="Q45" i="15" s="1"/>
  <c r="J44" i="15"/>
  <c r="I44" i="15"/>
  <c r="H44" i="15"/>
  <c r="G44" i="15"/>
  <c r="F44" i="15"/>
  <c r="E44" i="15"/>
  <c r="D44" i="15"/>
  <c r="C44" i="15"/>
  <c r="B44" i="15"/>
  <c r="L44" i="15" s="1"/>
  <c r="Q44" i="15" s="1"/>
  <c r="J43" i="15"/>
  <c r="I43" i="15"/>
  <c r="H43" i="15"/>
  <c r="G43" i="15"/>
  <c r="F43" i="15"/>
  <c r="E43" i="15"/>
  <c r="D43" i="15"/>
  <c r="C43" i="15"/>
  <c r="K43" i="15" s="1"/>
  <c r="P43" i="15" s="1"/>
  <c r="B43" i="15"/>
  <c r="L43" i="15" s="1"/>
  <c r="Q43" i="15" s="1"/>
  <c r="L42" i="15"/>
  <c r="Q42" i="15" s="1"/>
  <c r="J42" i="15"/>
  <c r="I42" i="15"/>
  <c r="H42" i="15"/>
  <c r="G42" i="15"/>
  <c r="F42" i="15"/>
  <c r="E42" i="15"/>
  <c r="D42" i="15"/>
  <c r="C42" i="15"/>
  <c r="N42" i="15" s="1"/>
  <c r="B42" i="15"/>
  <c r="J41" i="15"/>
  <c r="I41" i="15"/>
  <c r="H41" i="15"/>
  <c r="G41" i="15"/>
  <c r="F41" i="15"/>
  <c r="E41" i="15"/>
  <c r="D41" i="15"/>
  <c r="C41" i="15"/>
  <c r="K41" i="15" s="1"/>
  <c r="P41" i="15" s="1"/>
  <c r="B41" i="15"/>
  <c r="L41" i="15" s="1"/>
  <c r="Q41" i="15" s="1"/>
  <c r="J40" i="15"/>
  <c r="I40" i="15"/>
  <c r="H40" i="15"/>
  <c r="G40" i="15"/>
  <c r="F40" i="15"/>
  <c r="E40" i="15"/>
  <c r="D40" i="15"/>
  <c r="C40" i="15"/>
  <c r="K40" i="15" s="1"/>
  <c r="P40" i="15" s="1"/>
  <c r="B40" i="15"/>
  <c r="L40" i="15" s="1"/>
  <c r="Q40" i="15" s="1"/>
  <c r="J39" i="15"/>
  <c r="I39" i="15"/>
  <c r="H39" i="15"/>
  <c r="G39" i="15"/>
  <c r="F39" i="15"/>
  <c r="E39" i="15"/>
  <c r="D39" i="15"/>
  <c r="C39" i="15"/>
  <c r="B39" i="15"/>
  <c r="L39" i="15" s="1"/>
  <c r="Q39" i="15" s="1"/>
  <c r="N53" i="15"/>
  <c r="N51" i="15"/>
  <c r="N49" i="15"/>
  <c r="N48" i="15"/>
  <c r="N41" i="15"/>
  <c r="N40" i="15"/>
  <c r="Q46"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N67" i="15" l="1"/>
  <c r="N43" i="15"/>
  <c r="N59" i="15"/>
  <c r="N61" i="15"/>
  <c r="N68" i="15"/>
  <c r="N75" i="15"/>
  <c r="N77" i="15"/>
  <c r="N84" i="15"/>
  <c r="N91" i="15"/>
  <c r="N55" i="15"/>
  <c r="N57" i="15"/>
  <c r="N64" i="15"/>
  <c r="N71" i="15"/>
  <c r="N73" i="15"/>
  <c r="N80" i="15"/>
  <c r="N87" i="15"/>
  <c r="N89" i="15"/>
  <c r="N94" i="15"/>
  <c r="N96" i="15"/>
  <c r="N99" i="15"/>
  <c r="N107" i="15"/>
  <c r="N110" i="15"/>
  <c r="N83" i="15"/>
  <c r="N56" i="15"/>
  <c r="N63" i="15"/>
  <c r="N65" i="15"/>
  <c r="N72" i="15"/>
  <c r="N79" i="15"/>
  <c r="N81" i="15"/>
  <c r="N88" i="15"/>
  <c r="N95" i="15"/>
  <c r="N100" i="15"/>
  <c r="N103" i="15"/>
  <c r="N106" i="15"/>
  <c r="N111" i="15"/>
  <c r="K104" i="15"/>
  <c r="P104" i="15" s="1"/>
  <c r="N104" i="15"/>
  <c r="K108" i="15"/>
  <c r="P108" i="15" s="1"/>
  <c r="N108" i="15"/>
  <c r="K112" i="15"/>
  <c r="P112" i="15" s="1"/>
  <c r="N112" i="15"/>
  <c r="K44" i="15"/>
  <c r="P44" i="15" s="1"/>
  <c r="N44" i="15"/>
  <c r="K93" i="15"/>
  <c r="P93" i="15" s="1"/>
  <c r="N93" i="15"/>
  <c r="K97" i="15"/>
  <c r="P97" i="15" s="1"/>
  <c r="N97" i="15"/>
  <c r="K101" i="15"/>
  <c r="P101" i="15" s="1"/>
  <c r="N101" i="15"/>
  <c r="K105" i="15"/>
  <c r="P105" i="15" s="1"/>
  <c r="N105" i="15"/>
  <c r="K109" i="15"/>
  <c r="P109" i="15" s="1"/>
  <c r="N109" i="15"/>
  <c r="K113" i="15"/>
  <c r="P113" i="15" s="1"/>
  <c r="N113" i="15"/>
  <c r="N54" i="15"/>
  <c r="N58" i="15"/>
  <c r="N62" i="15"/>
  <c r="N66" i="15"/>
  <c r="N70" i="15"/>
  <c r="N74" i="15"/>
  <c r="N78" i="15"/>
  <c r="N82" i="15"/>
  <c r="N86" i="15"/>
  <c r="N90" i="15"/>
  <c r="K39" i="15"/>
  <c r="P39" i="15" s="1"/>
  <c r="N39" i="15"/>
  <c r="N47" i="15"/>
  <c r="N52" i="15"/>
  <c r="K45" i="15"/>
  <c r="P45" i="15" s="1"/>
  <c r="N45" i="15"/>
  <c r="K98" i="15"/>
  <c r="P98" i="15" s="1"/>
  <c r="N98" i="15"/>
  <c r="K102" i="15"/>
  <c r="P102" i="15" s="1"/>
  <c r="N102" i="15"/>
  <c r="O10" i="15"/>
  <c r="R102" i="15" s="1"/>
  <c r="O11" i="15"/>
  <c r="R106" i="15"/>
  <c r="R90" i="15"/>
  <c r="R74" i="15"/>
  <c r="R58" i="15"/>
  <c r="R42" i="15"/>
  <c r="R88" i="15"/>
  <c r="R40" i="15"/>
  <c r="R105" i="15"/>
  <c r="R89" i="15"/>
  <c r="R73" i="15"/>
  <c r="R57" i="15"/>
  <c r="R41" i="15"/>
  <c r="R92" i="15"/>
  <c r="R44" i="15"/>
  <c r="R107" i="15"/>
  <c r="R91" i="15"/>
  <c r="R75" i="15"/>
  <c r="R59" i="15"/>
  <c r="R43" i="15"/>
  <c r="R100" i="15"/>
  <c r="R60" i="15"/>
  <c r="K42" i="15"/>
  <c r="P42" i="15" s="1"/>
  <c r="N46" i="15"/>
  <c r="N50" i="15"/>
  <c r="S26" i="15"/>
  <c r="K11" i="15"/>
  <c r="P10" i="15" s="1"/>
  <c r="B14" i="15"/>
  <c r="C14" i="15"/>
  <c r="N14" i="15" s="1"/>
  <c r="D14" i="15"/>
  <c r="E14" i="15"/>
  <c r="F14" i="15"/>
  <c r="G14" i="15"/>
  <c r="H14" i="15"/>
  <c r="I14" i="15"/>
  <c r="J14" i="15"/>
  <c r="B15" i="15"/>
  <c r="C15" i="15"/>
  <c r="N15" i="15" s="1"/>
  <c r="D15" i="15"/>
  <c r="E15" i="15"/>
  <c r="F15" i="15"/>
  <c r="G15" i="15"/>
  <c r="H15" i="15"/>
  <c r="I15" i="15"/>
  <c r="J15" i="15"/>
  <c r="B16" i="15"/>
  <c r="C16" i="15"/>
  <c r="N16" i="15" s="1"/>
  <c r="D16" i="15"/>
  <c r="E16" i="15"/>
  <c r="F16" i="15"/>
  <c r="G16" i="15"/>
  <c r="H16" i="15"/>
  <c r="I16" i="15"/>
  <c r="J16" i="15"/>
  <c r="B17" i="15"/>
  <c r="C17" i="15"/>
  <c r="N17" i="15" s="1"/>
  <c r="D17" i="15"/>
  <c r="E17" i="15"/>
  <c r="F17" i="15"/>
  <c r="G17" i="15"/>
  <c r="H17" i="15"/>
  <c r="I17" i="15"/>
  <c r="J17" i="15"/>
  <c r="B18" i="15"/>
  <c r="C18" i="15"/>
  <c r="N18" i="15" s="1"/>
  <c r="D18" i="15"/>
  <c r="E18" i="15"/>
  <c r="F18" i="15"/>
  <c r="G18" i="15"/>
  <c r="H18" i="15"/>
  <c r="I18" i="15"/>
  <c r="J18" i="15"/>
  <c r="B19" i="15"/>
  <c r="C19" i="15"/>
  <c r="N19" i="15" s="1"/>
  <c r="D19" i="15"/>
  <c r="E19" i="15"/>
  <c r="F19" i="15"/>
  <c r="G19" i="15"/>
  <c r="H19" i="15"/>
  <c r="I19" i="15"/>
  <c r="J19" i="15"/>
  <c r="B20" i="15"/>
  <c r="C20" i="15"/>
  <c r="N20" i="15" s="1"/>
  <c r="D20" i="15"/>
  <c r="E20" i="15"/>
  <c r="F20" i="15"/>
  <c r="G20" i="15"/>
  <c r="H20" i="15"/>
  <c r="I20" i="15"/>
  <c r="J20" i="15"/>
  <c r="B21" i="15"/>
  <c r="C21" i="15"/>
  <c r="N21" i="15" s="1"/>
  <c r="D21" i="15"/>
  <c r="E21" i="15"/>
  <c r="F21" i="15"/>
  <c r="G21" i="15"/>
  <c r="H21" i="15"/>
  <c r="I21" i="15"/>
  <c r="J21" i="15"/>
  <c r="B22" i="15"/>
  <c r="C22" i="15"/>
  <c r="N22" i="15" s="1"/>
  <c r="D22" i="15"/>
  <c r="E22" i="15"/>
  <c r="F22" i="15"/>
  <c r="G22" i="15"/>
  <c r="H22" i="15"/>
  <c r="I22" i="15"/>
  <c r="J22" i="15"/>
  <c r="B23" i="15"/>
  <c r="C23" i="15"/>
  <c r="N23" i="15" s="1"/>
  <c r="D23" i="15"/>
  <c r="E23" i="15"/>
  <c r="F23" i="15"/>
  <c r="G23" i="15"/>
  <c r="H23" i="15"/>
  <c r="I23" i="15"/>
  <c r="J23" i="15"/>
  <c r="B24" i="15"/>
  <c r="C24" i="15"/>
  <c r="N24" i="15" s="1"/>
  <c r="D24" i="15"/>
  <c r="E24" i="15"/>
  <c r="F24" i="15"/>
  <c r="G24" i="15"/>
  <c r="H24" i="15"/>
  <c r="I24" i="15"/>
  <c r="J24" i="15"/>
  <c r="B25" i="15"/>
  <c r="C25" i="15"/>
  <c r="N25" i="15" s="1"/>
  <c r="D25" i="15"/>
  <c r="E25" i="15"/>
  <c r="F25" i="15"/>
  <c r="G25" i="15"/>
  <c r="H25" i="15"/>
  <c r="I25" i="15"/>
  <c r="J25" i="15"/>
  <c r="B26" i="15"/>
  <c r="L26" i="15" s="1"/>
  <c r="Q26" i="15" s="1"/>
  <c r="R26" i="15" s="1"/>
  <c r="C26" i="15"/>
  <c r="N26" i="15" s="1"/>
  <c r="D26" i="15"/>
  <c r="E26" i="15"/>
  <c r="F26" i="15"/>
  <c r="G26" i="15"/>
  <c r="H26" i="15"/>
  <c r="I26" i="15"/>
  <c r="J26" i="15"/>
  <c r="K26" i="15"/>
  <c r="B27" i="15"/>
  <c r="L27" i="15" s="1"/>
  <c r="Q27" i="15" s="1"/>
  <c r="R27" i="15" s="1"/>
  <c r="C27" i="15"/>
  <c r="N27" i="15" s="1"/>
  <c r="D27" i="15"/>
  <c r="E27" i="15"/>
  <c r="F27" i="15"/>
  <c r="G27" i="15"/>
  <c r="H27" i="15"/>
  <c r="I27" i="15"/>
  <c r="J27" i="15"/>
  <c r="K27" i="15"/>
  <c r="P27" i="15" s="1"/>
  <c r="B28" i="15"/>
  <c r="L28" i="15" s="1"/>
  <c r="Q28" i="15" s="1"/>
  <c r="R28" i="15" s="1"/>
  <c r="C28" i="15"/>
  <c r="N28" i="15" s="1"/>
  <c r="D28" i="15"/>
  <c r="E28" i="15"/>
  <c r="F28" i="15"/>
  <c r="G28" i="15"/>
  <c r="H28" i="15"/>
  <c r="I28" i="15"/>
  <c r="J28" i="15"/>
  <c r="K28" i="15"/>
  <c r="P28" i="15" s="1"/>
  <c r="B29" i="15"/>
  <c r="L29" i="15" s="1"/>
  <c r="Q29" i="15" s="1"/>
  <c r="R29" i="15" s="1"/>
  <c r="C29" i="15"/>
  <c r="N29" i="15" s="1"/>
  <c r="D29" i="15"/>
  <c r="E29" i="15"/>
  <c r="F29" i="15"/>
  <c r="G29" i="15"/>
  <c r="H29" i="15"/>
  <c r="I29" i="15"/>
  <c r="J29" i="15"/>
  <c r="K29" i="15"/>
  <c r="P29" i="15" s="1"/>
  <c r="B30" i="15"/>
  <c r="L30" i="15" s="1"/>
  <c r="Q30" i="15" s="1"/>
  <c r="R30" i="15" s="1"/>
  <c r="C30" i="15"/>
  <c r="N30" i="15" s="1"/>
  <c r="D30" i="15"/>
  <c r="E30" i="15"/>
  <c r="F30" i="15"/>
  <c r="G30" i="15"/>
  <c r="H30" i="15"/>
  <c r="I30" i="15"/>
  <c r="J30" i="15"/>
  <c r="K30" i="15"/>
  <c r="P30" i="15" s="1"/>
  <c r="B31" i="15"/>
  <c r="L31" i="15" s="1"/>
  <c r="Q31" i="15" s="1"/>
  <c r="R31" i="15" s="1"/>
  <c r="C31" i="15"/>
  <c r="N31" i="15" s="1"/>
  <c r="D31" i="15"/>
  <c r="E31" i="15"/>
  <c r="F31" i="15"/>
  <c r="G31" i="15"/>
  <c r="H31" i="15"/>
  <c r="I31" i="15"/>
  <c r="J31" i="15"/>
  <c r="K31" i="15"/>
  <c r="P31" i="15" s="1"/>
  <c r="B32" i="15"/>
  <c r="L32" i="15" s="1"/>
  <c r="Q32" i="15" s="1"/>
  <c r="R32" i="15" s="1"/>
  <c r="C32" i="15"/>
  <c r="N32" i="15" s="1"/>
  <c r="D32" i="15"/>
  <c r="E32" i="15"/>
  <c r="F32" i="15"/>
  <c r="G32" i="15"/>
  <c r="H32" i="15"/>
  <c r="I32" i="15"/>
  <c r="J32" i="15"/>
  <c r="K32" i="15"/>
  <c r="P32" i="15" s="1"/>
  <c r="B33" i="15"/>
  <c r="L33" i="15" s="1"/>
  <c r="Q33" i="15" s="1"/>
  <c r="R33" i="15" s="1"/>
  <c r="C33" i="15"/>
  <c r="N33" i="15" s="1"/>
  <c r="D33" i="15"/>
  <c r="E33" i="15"/>
  <c r="F33" i="15"/>
  <c r="G33" i="15"/>
  <c r="H33" i="15"/>
  <c r="I33" i="15"/>
  <c r="J33" i="15"/>
  <c r="K33" i="15"/>
  <c r="P33" i="15" s="1"/>
  <c r="B34" i="15"/>
  <c r="L34" i="15" s="1"/>
  <c r="Q34" i="15" s="1"/>
  <c r="R34" i="15" s="1"/>
  <c r="C34" i="15"/>
  <c r="N34" i="15" s="1"/>
  <c r="D34" i="15"/>
  <c r="E34" i="15"/>
  <c r="F34" i="15"/>
  <c r="G34" i="15"/>
  <c r="H34" i="15"/>
  <c r="I34" i="15"/>
  <c r="J34" i="15"/>
  <c r="K34" i="15"/>
  <c r="P34" i="15" s="1"/>
  <c r="B35" i="15"/>
  <c r="L35" i="15" s="1"/>
  <c r="Q35" i="15" s="1"/>
  <c r="R35" i="15" s="1"/>
  <c r="C35" i="15"/>
  <c r="N35" i="15" s="1"/>
  <c r="D35" i="15"/>
  <c r="E35" i="15"/>
  <c r="F35" i="15"/>
  <c r="G35" i="15"/>
  <c r="H35" i="15"/>
  <c r="I35" i="15"/>
  <c r="J35" i="15"/>
  <c r="K35" i="15"/>
  <c r="P35" i="15" s="1"/>
  <c r="B36" i="15"/>
  <c r="L36" i="15" s="1"/>
  <c r="Q36" i="15" s="1"/>
  <c r="R36" i="15" s="1"/>
  <c r="C36" i="15"/>
  <c r="N36" i="15" s="1"/>
  <c r="D36" i="15"/>
  <c r="E36" i="15"/>
  <c r="F36" i="15"/>
  <c r="G36" i="15"/>
  <c r="H36" i="15"/>
  <c r="I36" i="15"/>
  <c r="J36" i="15"/>
  <c r="K36" i="15"/>
  <c r="P36" i="15" s="1"/>
  <c r="B37" i="15"/>
  <c r="L37" i="15" s="1"/>
  <c r="Q37" i="15" s="1"/>
  <c r="R37" i="15" s="1"/>
  <c r="C37" i="15"/>
  <c r="N37" i="15" s="1"/>
  <c r="D37" i="15"/>
  <c r="E37" i="15"/>
  <c r="F37" i="15"/>
  <c r="G37" i="15"/>
  <c r="H37" i="15"/>
  <c r="I37" i="15"/>
  <c r="J37" i="15"/>
  <c r="B38" i="15"/>
  <c r="L38" i="15" s="1"/>
  <c r="Q38" i="15" s="1"/>
  <c r="R38" i="15" s="1"/>
  <c r="C38" i="15"/>
  <c r="N38" i="15" s="1"/>
  <c r="D38" i="15"/>
  <c r="E38" i="15"/>
  <c r="F38" i="15"/>
  <c r="G38" i="15"/>
  <c r="H38" i="15"/>
  <c r="I38" i="15"/>
  <c r="J38" i="15"/>
  <c r="K38" i="15"/>
  <c r="P38" i="15" s="1"/>
  <c r="B13" i="19"/>
  <c r="B14" i="19"/>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R72" i="15" l="1"/>
  <c r="R112" i="15"/>
  <c r="R47" i="15"/>
  <c r="R63" i="15"/>
  <c r="R79" i="15"/>
  <c r="R95" i="15"/>
  <c r="R111" i="15"/>
  <c r="R56" i="15"/>
  <c r="R104" i="15"/>
  <c r="R45" i="15"/>
  <c r="R61" i="15"/>
  <c r="R77" i="15"/>
  <c r="R93" i="15"/>
  <c r="R109" i="15"/>
  <c r="R52" i="15"/>
  <c r="R108" i="15"/>
  <c r="R46" i="15"/>
  <c r="R62" i="15"/>
  <c r="R78" i="15"/>
  <c r="R94" i="15"/>
  <c r="R110" i="15"/>
  <c r="K37" i="15"/>
  <c r="P37" i="15" s="1"/>
  <c r="R84" i="15"/>
  <c r="R51" i="15"/>
  <c r="R67" i="15"/>
  <c r="R83" i="15"/>
  <c r="R99" i="15"/>
  <c r="R68" i="15"/>
  <c r="R49" i="15"/>
  <c r="R65" i="15"/>
  <c r="R81" i="15"/>
  <c r="R97" i="15"/>
  <c r="R113" i="15"/>
  <c r="R64" i="15"/>
  <c r="R50" i="15"/>
  <c r="R66" i="15"/>
  <c r="R82" i="15"/>
  <c r="R98" i="15"/>
  <c r="R48" i="15"/>
  <c r="R96" i="15"/>
  <c r="R39" i="15"/>
  <c r="R55" i="15"/>
  <c r="R71" i="15"/>
  <c r="R87" i="15"/>
  <c r="R103" i="15"/>
  <c r="R80" i="15"/>
  <c r="R53" i="15"/>
  <c r="R69" i="15"/>
  <c r="R85" i="15"/>
  <c r="R101" i="15"/>
  <c r="R76" i="15"/>
  <c r="R54" i="15"/>
  <c r="R70" i="15"/>
  <c r="R86" i="15"/>
  <c r="N115" i="15"/>
  <c r="K23" i="15"/>
  <c r="K18" i="15"/>
  <c r="K17" i="15"/>
  <c r="K21" i="15"/>
  <c r="K15" i="15"/>
  <c r="K24" i="15"/>
  <c r="K22" i="15"/>
  <c r="K20" i="15"/>
  <c r="K14" i="15"/>
  <c r="P14" i="15" s="1"/>
  <c r="K19" i="15"/>
  <c r="K25" i="15"/>
  <c r="K16" i="15"/>
  <c r="L14" i="15" l="1"/>
  <c r="Q14" i="15" s="1"/>
  <c r="L15" i="15"/>
  <c r="Q15" i="15" s="1"/>
  <c r="P15" i="15"/>
  <c r="L16" i="15"/>
  <c r="Q16" i="15" s="1"/>
  <c r="P16" i="15"/>
  <c r="L25" i="15"/>
  <c r="Q25" i="15" s="1"/>
  <c r="P25" i="15"/>
  <c r="L22" i="15"/>
  <c r="Q22" i="15" s="1"/>
  <c r="P22" i="15"/>
  <c r="L17" i="15"/>
  <c r="Q17" i="15" s="1"/>
  <c r="P17" i="15"/>
  <c r="L19" i="15"/>
  <c r="Q19" i="15" s="1"/>
  <c r="P19" i="15"/>
  <c r="L18" i="15"/>
  <c r="Q18" i="15" s="1"/>
  <c r="P18" i="15"/>
  <c r="L23" i="15"/>
  <c r="Q23" i="15" s="1"/>
  <c r="P23" i="15"/>
  <c r="L24" i="15"/>
  <c r="Q24" i="15" s="1"/>
  <c r="P24" i="15"/>
  <c r="L20" i="15"/>
  <c r="Q20" i="15" s="1"/>
  <c r="P20" i="15"/>
  <c r="L21" i="15"/>
  <c r="Q21" i="15" s="1"/>
  <c r="P21" i="15"/>
  <c r="K13" i="15"/>
  <c r="K9" i="15" s="1"/>
  <c r="S20" i="15" l="1"/>
  <c r="R20" i="15"/>
  <c r="S23" i="15"/>
  <c r="R23" i="15"/>
  <c r="S19" i="15"/>
  <c r="R19" i="15"/>
  <c r="S22" i="15"/>
  <c r="R22" i="15"/>
  <c r="R14" i="15"/>
  <c r="S14" i="15" s="1"/>
  <c r="S21" i="15"/>
  <c r="R21" i="15"/>
  <c r="S24" i="15"/>
  <c r="R24" i="15"/>
  <c r="S18" i="15"/>
  <c r="R18" i="15"/>
  <c r="S17" i="15"/>
  <c r="R17" i="15"/>
  <c r="S25" i="15"/>
  <c r="R25" i="15"/>
  <c r="S15" i="15"/>
  <c r="R15" i="15"/>
  <c r="R16" i="15"/>
  <c r="S16" i="15" s="1"/>
  <c r="P115" i="15"/>
  <c r="S115" i="15" l="1"/>
  <c r="S10" i="15" s="1"/>
  <c r="R1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10" authorId="0" shapeId="0" xr:uid="{00000000-0006-0000-0100-000001000000}">
      <text>
        <r>
          <rPr>
            <b/>
            <sz val="8"/>
            <color indexed="81"/>
            <rFont val="Tahoma"/>
            <family val="2"/>
          </rPr>
          <t xml:space="preserve">Initiate
Inputs
Tools or Techniques
Outputs
</t>
        </r>
        <r>
          <rPr>
            <sz val="8"/>
            <color indexed="81"/>
            <rFont val="Tahoma"/>
            <family val="2"/>
          </rPr>
          <t xml:space="preserve">
</t>
        </r>
      </text>
    </comment>
  </commentList>
</comments>
</file>

<file path=xl/sharedStrings.xml><?xml version="1.0" encoding="utf-8"?>
<sst xmlns="http://schemas.openxmlformats.org/spreadsheetml/2006/main" count="208" uniqueCount="139">
  <si>
    <t xml:space="preserve">            5 = to a very great extent</t>
  </si>
  <si>
    <t xml:space="preserve">            4 = to a great extent</t>
  </si>
  <si>
    <t xml:space="preserve">            3 = to a moderate extent</t>
  </si>
  <si>
    <t xml:space="preserve">            2 = to a small extent</t>
  </si>
  <si>
    <t xml:space="preserve">            1 = not at all</t>
  </si>
  <si>
    <t>Points</t>
  </si>
  <si>
    <t>Rating</t>
  </si>
  <si>
    <t xml:space="preserve"> </t>
  </si>
  <si>
    <t>1 to 5</t>
  </si>
  <si>
    <t>Max</t>
  </si>
  <si>
    <t>Score</t>
  </si>
  <si>
    <t>Average</t>
  </si>
  <si>
    <t>Source</t>
  </si>
  <si>
    <t>Email Address</t>
  </si>
  <si>
    <t>IP Address</t>
  </si>
  <si>
    <t>Date Started</t>
  </si>
  <si>
    <t>Time Started</t>
  </si>
  <si>
    <t>Duration</t>
  </si>
  <si>
    <t>Status</t>
  </si>
  <si>
    <t>Custom Field1</t>
  </si>
  <si>
    <t>Custom Field2</t>
  </si>
  <si>
    <t>Custom Field3</t>
  </si>
  <si>
    <t>Custom Field4</t>
  </si>
  <si>
    <t>Custom Field5</t>
  </si>
  <si>
    <t>HPO21 Process Chart</t>
  </si>
  <si>
    <t>Approved by:                                  Date:</t>
  </si>
  <si>
    <t xml:space="preserve">    Value Added:</t>
  </si>
  <si>
    <t>Special Notices:</t>
  </si>
  <si>
    <t>Lead</t>
  </si>
  <si>
    <t>Support</t>
  </si>
  <si>
    <t>Step</t>
  </si>
  <si>
    <t>Action</t>
  </si>
  <si>
    <t>Process Steps (Inputs, Tools &amp; Techniques, Outputs)</t>
  </si>
  <si>
    <t>Team</t>
  </si>
  <si>
    <t>LFT</t>
  </si>
  <si>
    <t>WFT</t>
  </si>
  <si>
    <t>Totals&gt;</t>
  </si>
  <si>
    <t>Initiate</t>
  </si>
  <si>
    <t>Availability:</t>
  </si>
  <si>
    <t>Budgeted Cost</t>
  </si>
  <si>
    <t>Cycle Time or Schedule</t>
  </si>
  <si>
    <t>Satisfaction</t>
  </si>
  <si>
    <t>Quality:</t>
  </si>
  <si>
    <t>Workload:</t>
  </si>
  <si>
    <t>Innovation</t>
  </si>
  <si>
    <t>3.1 Work Unit PERFORMANCE Matrix</t>
  </si>
  <si>
    <t xml:space="preserve">LFT  may adjust Weights &gt;&gt;&gt; </t>
  </si>
  <si>
    <t>Work Unit Leaders</t>
  </si>
  <si>
    <t>Work Units</t>
  </si>
  <si>
    <t>1. Input the codes for Work Unit Leader and the Work Unit this leader is responsible for. Note: Use the exact Codes that are provided to Work Unit Leaders by the Workforce Focus Team.</t>
  </si>
  <si>
    <t>9. Provide any suggestions you may have for improving the performance and outputs of this particular WORK UNIT.</t>
  </si>
  <si>
    <t>Date of this Assessment (DD-MM-YYYY)</t>
  </si>
  <si>
    <t>Work Unit Leader Code</t>
  </si>
  <si>
    <t>Work Unit ID Code</t>
  </si>
  <si>
    <t>Work Unit</t>
  </si>
  <si>
    <t>Schedule</t>
  </si>
  <si>
    <t>Score %</t>
  </si>
  <si>
    <t>Work Unit Rating</t>
  </si>
  <si>
    <t>Collect Work Unit Leader (WUL) and Work Unit Titles with 6-digit codes</t>
  </si>
  <si>
    <t>Input Work Unit Leader and Unit codes into Work Unit Performance Matrix</t>
  </si>
  <si>
    <t>Ask Work Unit Leaders to execute Work Unit Performance Assessments</t>
  </si>
  <si>
    <t>At end of calendar or fiscal Quarter, prepare for Work Unit Assessments</t>
  </si>
  <si>
    <t>When all Work Unit data are in Work Unit Performance Matrix notify LFT</t>
  </si>
  <si>
    <t>Review Work Unit Performance results and establish quarterly rewards</t>
  </si>
  <si>
    <t>Meet with Work Unit Leaders and provide Rewards (based on points)</t>
  </si>
  <si>
    <t>Input Rewards Points Total Score (from Work Unit Matrix) into the PMS</t>
  </si>
  <si>
    <t>Review quarterly trends of Reward Points Total Scores</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</si>
  <si>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</si>
  <si>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Web Access</t>
  </si>
  <si>
    <t/>
  </si>
  <si>
    <t>184.91.191.242</t>
  </si>
  <si>
    <t>01/13/2016</t>
  </si>
  <si>
    <t>03:27:31 PM</t>
  </si>
  <si>
    <t>00:01:14</t>
  </si>
  <si>
    <t>Completed FULL Survey</t>
  </si>
  <si>
    <t>12Jan2015</t>
  </si>
  <si>
    <t>WUL01</t>
  </si>
  <si>
    <t>03:38:41 PM</t>
  </si>
  <si>
    <t>00:01:42</t>
  </si>
  <si>
    <t>WORK UNIT PERFORMANCE ASSESSMENT</t>
  </si>
  <si>
    <t>REVIEW HPO21 STANDARD RG04</t>
  </si>
  <si>
    <t>Export Work Unit Assessments from survey system into Survey Data tab</t>
  </si>
  <si>
    <t>Input Work Unit survey data into Survey Data tab (this sheet)</t>
  </si>
  <si>
    <t>Calendar</t>
  </si>
  <si>
    <t>Start Date</t>
  </si>
  <si>
    <t>WORK UNITS</t>
  </si>
  <si>
    <t>Quarter Ends:</t>
  </si>
  <si>
    <r>
      <t>Value</t>
    </r>
    <r>
      <rPr>
        <sz val="9"/>
        <rFont val="Arial"/>
        <family val="2"/>
      </rPr>
      <t xml:space="preserve"> of Rewards</t>
    </r>
  </si>
  <si>
    <t>Max Reward</t>
  </si>
  <si>
    <t>Max Qtr Points</t>
  </si>
  <si>
    <t xml:space="preserve">Total Rewards </t>
  </si>
  <si>
    <t>Amount Remaining</t>
  </si>
  <si>
    <t>For this Quarter:</t>
  </si>
  <si>
    <t>per Person</t>
  </si>
  <si>
    <t>Cumulative</t>
  </si>
  <si>
    <t>Allocated this Qtr</t>
  </si>
  <si>
    <t xml:space="preserve">for Carry Over </t>
  </si>
  <si>
    <t>Title of</t>
  </si>
  <si>
    <t>Number of Workers</t>
  </si>
  <si>
    <t>Cumul. Points</t>
  </si>
  <si>
    <t>% of</t>
  </si>
  <si>
    <t>Amount Earned</t>
  </si>
  <si>
    <t>Amount Earned by</t>
  </si>
  <si>
    <t>WORK UNIT</t>
  </si>
  <si>
    <t>in Work Unit</t>
  </si>
  <si>
    <t>At Quarter</t>
  </si>
  <si>
    <t>Max Pts.</t>
  </si>
  <si>
    <t>by Each Person</t>
  </si>
  <si>
    <t>each Work Unit</t>
  </si>
  <si>
    <t>Total Perf Org(s)</t>
  </si>
  <si>
    <t>Total Head Count</t>
  </si>
  <si>
    <t>Total Points</t>
  </si>
  <si>
    <t>WU001</t>
  </si>
  <si>
    <t>WUL 02</t>
  </si>
  <si>
    <t>WU002</t>
  </si>
  <si>
    <t>WUL 03</t>
  </si>
  <si>
    <t>WU003</t>
  </si>
  <si>
    <t>To what extent is the Work Unit available when requested by our
organization?</t>
  </si>
  <si>
    <t>To what extent are the Work Unit costs incurred within, or
supportive of budgets for their program outputs or work performed?</t>
  </si>
  <si>
    <t>To what extent is the Work Unit program or work performance contributions being completed on time, as required?</t>
  </si>
  <si>
    <t>To what extent is the Work Unit  work outputs and communications satisfactory to those who receive them and by our customers who benefit from these work outputs?</t>
  </si>
  <si>
    <t>To what extent is the Work Unit program or work outputs deemed as free (or close to free) of defects, unnecessary rework, waste or other quality problems?</t>
  </si>
  <si>
    <t>To what extent is the Work Unit program or work outputs helping our organization achieve its program workload, or output/production plans?</t>
  </si>
  <si>
    <t xml:space="preserve">To what extent are the Work Unit contributions or suggested innovative ideas helping our organization improve our program outputs, outcomes, and customer satisfaction?
</t>
  </si>
  <si>
    <t>2. Availability: To what extent is the Work Unit available when requested by our
organization?</t>
  </si>
  <si>
    <t xml:space="preserve">3. Budgeted Cost: To what extent are the Work Unit costs incurred within, or supportive of budgets for their program outputs or work performed?  _x000D_
_x000D_
_x000D_
</t>
  </si>
  <si>
    <t xml:space="preserve">4. Cycle Time or Schedule:To what extent is the Work Unit program or work performance contributions being completed on time, as required?
_x000D_
</t>
  </si>
  <si>
    <t xml:space="preserve">5. Satisfaction: To what extent is the Work Unit  work outputs and communications satisfactory to those who receive them and by our customers who benefit from these work outputs?
_x000D_
_x000D_
</t>
  </si>
  <si>
    <t xml:space="preserve">6. Quality: To what extent is the Work Unit program or work outputs deemed as free (or close to free) of defects, unnecessary rework, waste or other quality problems?
_x000D_
</t>
  </si>
  <si>
    <t xml:space="preserve">7. Workload: To what extent is the Work Unit program or work outputs helping our organization achieve its program workload, or output/production plans?_x000D_
_x000D_
_x000D_
</t>
  </si>
  <si>
    <t xml:space="preserve">8. Innovation: To what extent are the Work Unit contributions or suggested innovative ideas helping our organization improve our program outputs, outcomes, and customer satisfaction?
_x000D_
_x000D_
</t>
  </si>
  <si>
    <t>Hire two people to help offset overload on rest of work unit</t>
  </si>
  <si>
    <t>Provide work unit schedules at least two weeks in advance of effort</t>
  </si>
  <si>
    <t>Improve standard operating procedures for this key work unit</t>
  </si>
  <si>
    <t>Total Workers &gt;&gt;</t>
  </si>
  <si>
    <t>Copyright © 2000 to 2019 AfCI LLC All Rights Reserved</t>
  </si>
  <si>
    <t>OE21 Continuous Improvement Tool (Version 2019)</t>
  </si>
  <si>
    <r>
      <t>WFT 5.2a Work Unit Performance Matrix</t>
    </r>
    <r>
      <rPr>
        <b/>
        <sz val="20"/>
        <color rgb="FF0070C0"/>
        <rFont val="Calibri"/>
        <family val="2"/>
      </rPr>
      <t>™</t>
    </r>
  </si>
  <si>
    <t>OE21 REWARDS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</si>
</sst>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mm\/dd\/yyyy"/>
    <numFmt numFmtId="166" formatCode="0.0%"/>
    <numFmt numFmtId="167" formatCode="&quot;$&quot;#,##0"/>
    <numFmt numFmtId="168" formatCode="&quot;$&quot;#,##0.00"/>
  </numFmts>
  <fonts count="22" x14ac:knownFonts="1">
    <font>
      <sz val="10"/>
      <name val="Arial"/>
    </font>
    <font>
      <sz val="9"/>
      <name val="Arial"/>
      <family val="2"/>
    </font>
    <font>
      <b/>
      <sz val="9"/>
      <name val="Arial"/>
      <family val="2"/>
    </font>
    <font>
      <sz val="8"/>
      <name val="Arial"/>
      <family val="2"/>
    </font>
    <font>
      <sz val="8"/>
      <name val="Arial"/>
      <family val="2"/>
    </font>
    <font>
      <sz val="10"/>
      <name val="Arial"/>
      <family val="2"/>
    </font>
    <font>
      <b/>
      <sz val="10"/>
      <name val="Arial"/>
      <family val="2"/>
    </font>
    <font>
      <b/>
      <sz val="8"/>
      <name val="Arial"/>
      <family val="2"/>
    </font>
    <font>
      <b/>
      <sz val="14"/>
      <name val="Arial"/>
      <family val="2"/>
    </font>
    <font>
      <b/>
      <sz val="8"/>
      <color indexed="81"/>
      <name val="Tahoma"/>
      <family val="2"/>
    </font>
    <font>
      <sz val="8"/>
      <color indexed="81"/>
      <name val="Tahoma"/>
      <family val="2"/>
    </font>
    <font>
      <sz val="9"/>
      <color theme="0"/>
      <name val="Arial"/>
      <family val="2"/>
    </font>
    <font>
      <b/>
      <sz val="12"/>
      <color theme="0"/>
      <name val="Arial"/>
      <family val="2"/>
    </font>
    <font>
      <b/>
      <sz val="8"/>
      <color theme="0"/>
      <name val="Arial"/>
      <family val="2"/>
    </font>
    <font>
      <b/>
      <sz val="9"/>
      <color theme="0"/>
      <name val="Arial"/>
      <family val="2"/>
    </font>
    <font>
      <b/>
      <sz val="10"/>
      <color theme="1"/>
      <name val="Arial"/>
      <family val="2"/>
    </font>
    <font>
      <sz val="11"/>
      <color theme="0" tint="-0.499984740745262"/>
      <name val="Calibri"/>
      <family val="2"/>
    </font>
    <font>
      <b/>
      <sz val="11"/>
      <color theme="1"/>
      <name val="Calibri"/>
      <family val="2"/>
      <scheme val="minor"/>
    </font>
    <font>
      <b/>
      <sz val="20"/>
      <color rgb="FF0070C0"/>
      <name val="Arial"/>
      <family val="2"/>
    </font>
    <font>
      <b/>
      <sz val="20"/>
      <color rgb="FF0070C0"/>
      <name val="Calibri"/>
      <family val="2"/>
    </font>
    <font>
      <sz val="9"/>
      <color rgb="FF0070C0"/>
      <name val="Arial"/>
      <family val="2"/>
    </font>
    <font>
      <b/>
      <sz val="11"/>
      <color rgb="FF0070C0"/>
      <name val="Arial"/>
      <family val="2"/>
    </font>
  </fonts>
  <fills count="15">
    <fill>
      <patternFill patternType="none"/>
    </fill>
    <fill>
      <patternFill patternType="gray125"/>
    </fill>
    <fill>
      <patternFill patternType="solid">
        <fgColor indexed="26"/>
        <bgColor indexed="64"/>
      </patternFill>
    </fill>
    <fill>
      <patternFill patternType="solid">
        <fgColor indexed="27"/>
        <bgColor indexed="9"/>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3B99A3"/>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indexed="42"/>
        <bgColor indexed="64"/>
      </patternFill>
    </fill>
    <fill>
      <patternFill patternType="solid">
        <fgColor indexed="22"/>
        <bgColor indexed="64"/>
      </patternFill>
    </fill>
    <fill>
      <patternFill patternType="solid">
        <fgColor theme="0" tint="-0.24994659260841701"/>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cellStyleXfs>
  <cellXfs count="98">
    <xf numFmtId="0" fontId="0" fillId="0" borderId="0" xfId="0"/>
    <xf numFmtId="0" fontId="1" fillId="0" borderId="0" xfId="0" applyFont="1" applyAlignment="1">
      <alignment horizontal="center"/>
    </xf>
    <xf numFmtId="0" fontId="1" fillId="0" borderId="0" xfId="0" applyFont="1" applyProtection="1">
      <protection hidden="1"/>
    </xf>
    <xf numFmtId="0" fontId="1" fillId="0" borderId="0" xfId="0" applyFont="1" applyAlignment="1" applyProtection="1">
      <alignment horizontal="center"/>
      <protection hidden="1"/>
    </xf>
    <xf numFmtId="0" fontId="0" fillId="0" borderId="0" xfId="0" applyProtection="1">
      <protection hidden="1"/>
    </xf>
    <xf numFmtId="0" fontId="1" fillId="0" borderId="0" xfId="0" applyFont="1" applyAlignment="1" applyProtection="1">
      <alignment horizontal="right"/>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1" fillId="0" borderId="1" xfId="0" applyFont="1" applyFill="1" applyBorder="1" applyAlignment="1" applyProtection="1">
      <alignment horizontal="center"/>
      <protection hidden="1"/>
    </xf>
    <xf numFmtId="49" fontId="1" fillId="0" borderId="0" xfId="0" applyNumberFormat="1" applyFont="1" applyAlignment="1" applyProtection="1">
      <alignment horizontal="center" vertical="center"/>
      <protection hidden="1"/>
    </xf>
    <xf numFmtId="0" fontId="0" fillId="0" borderId="0" xfId="0" applyAlignment="1">
      <alignment horizontal="left" vertical="center" wrapText="1" indent="1"/>
    </xf>
    <xf numFmtId="49" fontId="3" fillId="2" borderId="2" xfId="0" applyNumberFormat="1" applyFont="1" applyFill="1" applyBorder="1" applyAlignment="1" applyProtection="1">
      <alignment horizontal="center" vertical="top" wrapText="1"/>
      <protection hidden="1"/>
    </xf>
    <xf numFmtId="0" fontId="6" fillId="0" borderId="0" xfId="0" applyFont="1" applyAlignment="1" applyProtection="1">
      <alignment horizontal="right" vertical="center"/>
      <protection hidden="1"/>
    </xf>
    <xf numFmtId="0" fontId="8" fillId="0" borderId="0" xfId="0" applyFont="1" applyAlignment="1" applyProtection="1">
      <alignment horizontal="center" vertical="center" wrapText="1"/>
      <protection hidden="1"/>
    </xf>
    <xf numFmtId="49" fontId="6" fillId="2" borderId="1" xfId="0" applyNumberFormat="1" applyFont="1" applyFill="1" applyBorder="1" applyAlignment="1" applyProtection="1">
      <alignment horizontal="center" vertical="center" wrapText="1"/>
      <protection hidden="1"/>
    </xf>
    <xf numFmtId="0" fontId="1" fillId="4" borderId="3" xfId="0" applyFont="1" applyFill="1" applyBorder="1" applyAlignment="1" applyProtection="1">
      <alignment horizontal="center" vertical="center"/>
      <protection hidden="1"/>
    </xf>
    <xf numFmtId="0" fontId="2" fillId="4" borderId="4" xfId="0" applyFont="1" applyFill="1" applyBorder="1" applyAlignment="1" applyProtection="1">
      <alignment horizontal="center"/>
      <protection hidden="1"/>
    </xf>
    <xf numFmtId="0" fontId="1" fillId="5" borderId="3" xfId="0" applyFont="1" applyFill="1" applyBorder="1" applyAlignment="1" applyProtection="1">
      <alignment horizontal="center"/>
      <protection hidden="1"/>
    </xf>
    <xf numFmtId="1" fontId="2" fillId="5" borderId="4" xfId="0" applyNumberFormat="1" applyFont="1" applyFill="1"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7" fillId="6" borderId="1" xfId="0" applyFont="1" applyFill="1" applyBorder="1" applyAlignment="1" applyProtection="1">
      <alignment horizontal="center" vertical="center"/>
      <protection hidden="1"/>
    </xf>
    <xf numFmtId="166" fontId="2" fillId="6" borderId="1" xfId="0" applyNumberFormat="1" applyFont="1" applyFill="1" applyBorder="1" applyAlignment="1" applyProtection="1">
      <alignment horizontal="center" vertical="center"/>
      <protection hidden="1"/>
    </xf>
    <xf numFmtId="0" fontId="11" fillId="7" borderId="1" xfId="0" applyFont="1" applyFill="1" applyBorder="1" applyAlignment="1" applyProtection="1">
      <alignment horizontal="center"/>
    </xf>
    <xf numFmtId="0" fontId="12" fillId="7" borderId="1" xfId="0" applyFont="1" applyFill="1" applyBorder="1" applyAlignment="1" applyProtection="1">
      <alignment horizontal="center"/>
    </xf>
    <xf numFmtId="0" fontId="11" fillId="7" borderId="1" xfId="0" applyFont="1" applyFill="1" applyBorder="1" applyAlignment="1" applyProtection="1">
      <alignment horizontal="right"/>
    </xf>
    <xf numFmtId="0" fontId="2" fillId="0" borderId="1" xfId="0" applyFont="1" applyFill="1" applyBorder="1" applyAlignment="1" applyProtection="1">
      <alignment horizontal="left" vertical="center" indent="1"/>
      <protection locked="0"/>
    </xf>
    <xf numFmtId="0" fontId="13" fillId="7" borderId="1" xfId="0" applyFont="1" applyFill="1" applyBorder="1" applyAlignment="1" applyProtection="1">
      <alignment horizontal="left" vertical="center" indent="1"/>
    </xf>
    <xf numFmtId="0" fontId="1" fillId="0" borderId="1" xfId="0" applyFont="1" applyFill="1" applyBorder="1" applyAlignment="1" applyProtection="1">
      <alignment horizontal="left" vertical="center" indent="1"/>
      <protection locked="0"/>
    </xf>
    <xf numFmtId="0" fontId="13" fillId="7" borderId="3" xfId="0" applyFont="1" applyFill="1" applyBorder="1" applyAlignment="1" applyProtection="1">
      <alignment horizontal="left" vertical="center" indent="1"/>
    </xf>
    <xf numFmtId="0" fontId="11" fillId="7" borderId="3" xfId="0" applyFont="1" applyFill="1" applyBorder="1" applyAlignment="1" applyProtection="1">
      <alignment horizontal="left"/>
    </xf>
    <xf numFmtId="0" fontId="1" fillId="0" borderId="3" xfId="0" applyFont="1" applyFill="1" applyBorder="1" applyAlignment="1" applyProtection="1">
      <alignment horizontal="left" vertical="center" indent="1"/>
      <protection locked="0"/>
    </xf>
    <xf numFmtId="0" fontId="14" fillId="7" borderId="1" xfId="0" applyFont="1" applyFill="1" applyBorder="1" applyAlignment="1" applyProtection="1">
      <alignment horizontal="center"/>
    </xf>
    <xf numFmtId="0" fontId="11" fillId="7" borderId="3" xfId="0" applyFont="1" applyFill="1" applyBorder="1" applyAlignment="1" applyProtection="1">
      <alignment horizontal="right"/>
    </xf>
    <xf numFmtId="0" fontId="1" fillId="0" borderId="1" xfId="0" applyFont="1" applyFill="1" applyBorder="1" applyAlignment="1" applyProtection="1">
      <alignment horizontal="center"/>
    </xf>
    <xf numFmtId="0" fontId="1" fillId="0" borderId="4" xfId="0" applyFont="1" applyFill="1" applyBorder="1" applyAlignment="1" applyProtection="1">
      <alignment horizontal="center"/>
      <protection locked="0"/>
    </xf>
    <xf numFmtId="0" fontId="1" fillId="0" borderId="4" xfId="0" applyFont="1" applyFill="1" applyBorder="1" applyAlignment="1" applyProtection="1">
      <alignment horizontal="left" indent="1"/>
      <protection locked="0"/>
    </xf>
    <xf numFmtId="0" fontId="1" fillId="0" borderId="1" xfId="0" applyFont="1" applyFill="1" applyBorder="1" applyAlignment="1" applyProtection="1">
      <alignment horizontal="center"/>
      <protection locked="0"/>
    </xf>
    <xf numFmtId="0" fontId="1" fillId="0" borderId="1" xfId="0" applyFont="1" applyFill="1" applyBorder="1" applyProtection="1">
      <protection locked="0"/>
    </xf>
    <xf numFmtId="0" fontId="1" fillId="0" borderId="1" xfId="0" applyFont="1" applyBorder="1" applyAlignment="1" applyProtection="1">
      <alignment horizontal="right"/>
      <protection hidden="1"/>
    </xf>
    <xf numFmtId="0" fontId="14" fillId="7" borderId="1" xfId="0" applyFont="1" applyFill="1" applyBorder="1" applyAlignment="1" applyProtection="1">
      <alignment horizontal="center"/>
      <protection hidden="1"/>
    </xf>
    <xf numFmtId="0" fontId="1" fillId="0" borderId="4" xfId="0" applyFont="1" applyFill="1" applyBorder="1" applyAlignment="1" applyProtection="1">
      <alignment horizontal="left" vertical="top" indent="1"/>
      <protection locked="0"/>
    </xf>
    <xf numFmtId="0" fontId="2" fillId="0" borderId="4" xfId="0" applyFont="1" applyFill="1" applyBorder="1" applyAlignment="1" applyProtection="1">
      <alignment horizontal="left" vertical="top" indent="1"/>
      <protection locked="0"/>
    </xf>
    <xf numFmtId="0" fontId="1" fillId="0" borderId="1" xfId="0" applyFont="1" applyFill="1" applyBorder="1" applyAlignment="1" applyProtection="1">
      <alignment horizontal="left" vertical="top" indent="1"/>
      <protection locked="0"/>
    </xf>
    <xf numFmtId="0" fontId="0" fillId="0" borderId="0" xfId="0" applyAlignment="1" applyProtection="1">
      <alignment horizontal="center"/>
      <protection locked="0"/>
    </xf>
    <xf numFmtId="16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wrapText="1"/>
      <protection locked="0"/>
    </xf>
    <xf numFmtId="0" fontId="1" fillId="4" borderId="1"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164" fontId="1" fillId="0" borderId="1" xfId="0" applyNumberFormat="1" applyFont="1" applyFill="1" applyBorder="1" applyAlignment="1" applyProtection="1">
      <alignment horizontal="center"/>
      <protection hidden="1"/>
    </xf>
    <xf numFmtId="0" fontId="2" fillId="0" borderId="0" xfId="0" applyFont="1" applyAlignment="1" applyProtection="1">
      <alignment horizontal="left"/>
      <protection hidden="1"/>
    </xf>
    <xf numFmtId="49" fontId="15" fillId="2" borderId="1" xfId="0" applyNumberFormat="1" applyFont="1" applyFill="1" applyBorder="1" applyAlignment="1" applyProtection="1">
      <alignment horizontal="center" vertical="top" wrapText="1"/>
      <protection hidden="1"/>
    </xf>
    <xf numFmtId="0" fontId="0" fillId="8" borderId="0" xfId="0" applyFill="1" applyProtection="1">
      <protection hidden="1"/>
    </xf>
    <xf numFmtId="0" fontId="1" fillId="0" borderId="1" xfId="0" applyFont="1" applyFill="1" applyBorder="1" applyAlignment="1" applyProtection="1">
      <alignment horizontal="left" vertical="center" indent="1"/>
      <protection hidden="1"/>
    </xf>
    <xf numFmtId="164" fontId="1" fillId="0" borderId="1" xfId="0" applyNumberFormat="1" applyFont="1" applyBorder="1" applyAlignment="1" applyProtection="1">
      <alignment horizontal="center"/>
      <protection hidden="1"/>
    </xf>
    <xf numFmtId="0" fontId="1" fillId="9" borderId="3" xfId="0" applyFont="1" applyFill="1" applyBorder="1" applyAlignment="1" applyProtection="1">
      <alignment horizontal="center" vertical="center"/>
      <protection hidden="1"/>
    </xf>
    <xf numFmtId="0" fontId="1" fillId="9" borderId="4" xfId="0" applyFont="1" applyFill="1" applyBorder="1" applyAlignment="1" applyProtection="1">
      <alignment horizontal="center" vertical="center"/>
      <protection hidden="1"/>
    </xf>
    <xf numFmtId="166" fontId="1" fillId="0" borderId="1" xfId="0" applyNumberFormat="1" applyFont="1" applyBorder="1" applyAlignment="1" applyProtection="1">
      <alignment horizontal="center" vertical="center"/>
      <protection hidden="1"/>
    </xf>
    <xf numFmtId="0" fontId="5" fillId="0" borderId="0" xfId="1" applyAlignment="1" applyProtection="1">
      <alignment horizontal="center"/>
      <protection locked="0"/>
    </xf>
    <xf numFmtId="165" fontId="5" fillId="0" borderId="0" xfId="1" applyNumberFormat="1" applyAlignment="1" applyProtection="1">
      <alignment horizontal="center"/>
      <protection locked="0"/>
    </xf>
    <xf numFmtId="0" fontId="5" fillId="0" borderId="0" xfId="1" applyProtection="1">
      <protection locked="0"/>
    </xf>
    <xf numFmtId="0" fontId="5" fillId="0" borderId="0" xfId="1" applyAlignment="1" applyProtection="1">
      <alignment horizontal="center" wrapText="1"/>
      <protection locked="0"/>
    </xf>
    <xf numFmtId="0" fontId="5" fillId="0" borderId="0" xfId="1" applyNumberFormat="1" applyFont="1" applyFill="1" applyBorder="1" applyAlignment="1" applyProtection="1">
      <alignment wrapText="1"/>
      <protection locked="0"/>
    </xf>
    <xf numFmtId="0" fontId="0" fillId="0" borderId="0" xfId="0" applyProtection="1"/>
    <xf numFmtId="49" fontId="0" fillId="0" borderId="0" xfId="0" applyNumberFormat="1" applyAlignment="1" applyProtection="1">
      <alignment horizontal="center" vertical="center" wrapText="1"/>
    </xf>
    <xf numFmtId="0" fontId="16" fillId="10" borderId="1" xfId="0" applyFont="1" applyFill="1" applyBorder="1" applyAlignment="1" applyProtection="1">
      <alignment vertical="center" wrapText="1"/>
    </xf>
    <xf numFmtId="0" fontId="6" fillId="0" borderId="0" xfId="0" applyFont="1" applyProtection="1">
      <protection hidden="1"/>
    </xf>
    <xf numFmtId="0" fontId="0" fillId="0" borderId="0" xfId="0" applyAlignment="1" applyProtection="1">
      <alignment horizontal="right"/>
      <protection hidden="1"/>
    </xf>
    <xf numFmtId="0" fontId="17" fillId="0" borderId="0" xfId="0" applyFont="1" applyProtection="1">
      <protection hidden="1"/>
    </xf>
    <xf numFmtId="0" fontId="6" fillId="0" borderId="0" xfId="0" applyFont="1" applyAlignment="1" applyProtection="1">
      <alignment horizontal="center"/>
      <protection hidden="1"/>
    </xf>
    <xf numFmtId="0" fontId="2" fillId="2" borderId="1" xfId="0" applyFont="1" applyFill="1" applyBorder="1" applyAlignment="1" applyProtection="1">
      <alignment horizontal="center"/>
      <protection hidden="1"/>
    </xf>
    <xf numFmtId="0" fontId="1" fillId="2" borderId="1" xfId="0" applyFont="1" applyFill="1" applyBorder="1" applyAlignment="1" applyProtection="1">
      <alignment horizontal="center"/>
      <protection hidden="1"/>
    </xf>
    <xf numFmtId="167" fontId="2" fillId="11" borderId="1" xfId="0" applyNumberFormat="1" applyFont="1" applyFill="1" applyBorder="1" applyAlignment="1" applyProtection="1">
      <alignment horizontal="center"/>
      <protection locked="0"/>
    </xf>
    <xf numFmtId="3" fontId="1" fillId="2" borderId="1" xfId="0" applyNumberFormat="1" applyFont="1" applyFill="1" applyBorder="1" applyAlignment="1" applyProtection="1">
      <alignment horizontal="center"/>
      <protection hidden="1"/>
    </xf>
    <xf numFmtId="0" fontId="1" fillId="12" borderId="0" xfId="0" applyFont="1" applyFill="1" applyAlignment="1" applyProtection="1">
      <alignment horizontal="center"/>
      <protection hidden="1"/>
    </xf>
    <xf numFmtId="168" fontId="1" fillId="10" borderId="1" xfId="0" applyNumberFormat="1" applyFont="1" applyFill="1" applyBorder="1" applyAlignment="1" applyProtection="1">
      <alignment horizontal="center"/>
      <protection hidden="1"/>
    </xf>
    <xf numFmtId="167" fontId="1" fillId="10" borderId="1" xfId="0" applyNumberFormat="1" applyFont="1" applyFill="1" applyBorder="1" applyAlignment="1" applyProtection="1">
      <alignment horizontal="center"/>
      <protection hidden="1"/>
    </xf>
    <xf numFmtId="3" fontId="2" fillId="0" borderId="0" xfId="0" applyNumberFormat="1" applyFont="1" applyAlignment="1" applyProtection="1">
      <alignment horizontal="center"/>
      <protection hidden="1"/>
    </xf>
    <xf numFmtId="9" fontId="2" fillId="0" borderId="0" xfId="0" applyNumberFormat="1" applyFont="1" applyAlignment="1" applyProtection="1">
      <alignment horizontal="center"/>
      <protection hidden="1"/>
    </xf>
    <xf numFmtId="167" fontId="2" fillId="0" borderId="0" xfId="0" applyNumberFormat="1" applyFont="1" applyAlignment="1" applyProtection="1">
      <alignment horizontal="center"/>
      <protection hidden="1"/>
    </xf>
    <xf numFmtId="0" fontId="0" fillId="13" borderId="0" xfId="0" applyFill="1" applyProtection="1">
      <protection hidden="1"/>
    </xf>
    <xf numFmtId="15" fontId="0" fillId="11" borderId="1" xfId="0" applyNumberFormat="1" applyFill="1" applyBorder="1" applyAlignment="1" applyProtection="1">
      <alignment horizontal="center"/>
      <protection locked="0"/>
    </xf>
    <xf numFmtId="168" fontId="2" fillId="10" borderId="1" xfId="0" applyNumberFormat="1" applyFont="1" applyFill="1" applyBorder="1" applyAlignment="1" applyProtection="1">
      <alignment horizontal="center"/>
      <protection hidden="1"/>
    </xf>
    <xf numFmtId="3" fontId="2" fillId="10" borderId="1" xfId="0" applyNumberFormat="1" applyFont="1" applyFill="1" applyBorder="1" applyAlignment="1" applyProtection="1">
      <alignment horizontal="center"/>
      <protection hidden="1"/>
    </xf>
    <xf numFmtId="167" fontId="2" fillId="10" borderId="1" xfId="0" applyNumberFormat="1" applyFont="1" applyFill="1" applyBorder="1" applyAlignment="1" applyProtection="1">
      <alignment horizontal="center"/>
      <protection hidden="1"/>
    </xf>
    <xf numFmtId="166" fontId="1" fillId="10" borderId="1" xfId="0" applyNumberFormat="1" applyFont="1" applyFill="1" applyBorder="1" applyAlignment="1" applyProtection="1">
      <alignment horizontal="center"/>
      <protection hidden="1"/>
    </xf>
    <xf numFmtId="49" fontId="5" fillId="2" borderId="2" xfId="0" applyNumberFormat="1" applyFont="1" applyFill="1" applyBorder="1" applyAlignment="1" applyProtection="1">
      <alignment horizontal="center" vertical="top" wrapText="1"/>
      <protection hidden="1"/>
    </xf>
    <xf numFmtId="0" fontId="1" fillId="10" borderId="1" xfId="0" applyFont="1" applyFill="1" applyBorder="1" applyAlignment="1" applyProtection="1">
      <alignment horizontal="center"/>
      <protection locked="0"/>
    </xf>
    <xf numFmtId="164" fontId="1" fillId="10" borderId="1" xfId="0" applyNumberFormat="1" applyFont="1" applyFill="1" applyBorder="1" applyAlignment="1" applyProtection="1">
      <alignment horizontal="center"/>
      <protection locked="0"/>
    </xf>
    <xf numFmtId="0" fontId="6" fillId="3" borderId="6" xfId="0" applyFont="1" applyFill="1" applyBorder="1" applyAlignment="1" applyProtection="1">
      <alignment horizontal="left" vertical="center" wrapText="1" indent="1"/>
    </xf>
    <xf numFmtId="0" fontId="6" fillId="3" borderId="6" xfId="0" applyFont="1" applyFill="1" applyBorder="1" applyAlignment="1" applyProtection="1">
      <alignment horizontal="center" wrapText="1"/>
    </xf>
    <xf numFmtId="0" fontId="1" fillId="14" borderId="0" xfId="0" applyFont="1" applyFill="1" applyAlignment="1" applyProtection="1">
      <alignment horizontal="center"/>
      <protection hidden="1"/>
    </xf>
    <xf numFmtId="0" fontId="1" fillId="14" borderId="1" xfId="0" applyFont="1" applyFill="1" applyBorder="1" applyAlignment="1" applyProtection="1">
      <alignment horizontal="right"/>
      <protection hidden="1"/>
    </xf>
    <xf numFmtId="0" fontId="0" fillId="0" borderId="0" xfId="0" applyAlignment="1">
      <alignment horizontal="center"/>
    </xf>
    <xf numFmtId="0" fontId="18" fillId="0" borderId="0" xfId="0" applyFont="1" applyAlignment="1">
      <alignment horizontal="center" vertical="center"/>
    </xf>
    <xf numFmtId="0" fontId="20" fillId="0" borderId="0" xfId="0" applyFont="1" applyAlignment="1">
      <alignment horizontal="center"/>
    </xf>
    <xf numFmtId="0" fontId="21"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1790700</xdr:colOff>
      <xdr:row>4</xdr:row>
      <xdr:rowOff>57150</xdr:rowOff>
    </xdr:from>
    <xdr:to>
      <xdr:col>4</xdr:col>
      <xdr:colOff>4267546</xdr:colOff>
      <xdr:row>18</xdr:row>
      <xdr:rowOff>105098</xdr:rowOff>
    </xdr:to>
    <xdr:pic>
      <xdr:nvPicPr>
        <xdr:cNvPr id="3" name="Picture 2">
          <a:extLst>
            <a:ext uri="{FF2B5EF4-FFF2-40B4-BE49-F238E27FC236}">
              <a16:creationId xmlns:a16="http://schemas.microsoft.com/office/drawing/2014/main" id="{DA332D85-AFD5-4325-9359-2551DC6948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100" y="1428750"/>
          <a:ext cx="2476846" cy="2314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47624</xdr:colOff>
      <xdr:row>8</xdr:row>
      <xdr:rowOff>9525</xdr:rowOff>
    </xdr:from>
    <xdr:to>
      <xdr:col>12</xdr:col>
      <xdr:colOff>152399</xdr:colOff>
      <xdr:row>10</xdr:row>
      <xdr:rowOff>104775</xdr:rowOff>
    </xdr:to>
    <xdr:sp macro="" textlink="">
      <xdr:nvSpPr>
        <xdr:cNvPr id="2" name="TextBox 1">
          <a:extLst>
            <a:ext uri="{FF2B5EF4-FFF2-40B4-BE49-F238E27FC236}">
              <a16:creationId xmlns:a16="http://schemas.microsoft.com/office/drawing/2014/main" id="{7456CC24-8E7B-4E78-9425-55F903C0034D}"/>
            </a:ext>
          </a:extLst>
        </xdr:cNvPr>
        <xdr:cNvSpPr txBox="1"/>
      </xdr:nvSpPr>
      <xdr:spPr>
        <a:xfrm>
          <a:off x="11001374" y="3438525"/>
          <a:ext cx="77152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00">
              <a:latin typeface="Arial" panose="020B0604020202020204" pitchFamily="34" charset="0"/>
              <a:cs typeface="Arial" panose="020B0604020202020204" pitchFamily="34" charset="0"/>
            </a:rPr>
            <a:t>Rewards</a:t>
          </a:r>
        </a:p>
        <a:p>
          <a:pPr algn="r"/>
          <a:r>
            <a:rPr lang="en-US" sz="1000">
              <a:latin typeface="Arial" panose="020B0604020202020204" pitchFamily="34" charset="0"/>
              <a:cs typeface="Arial" panose="020B0604020202020204" pitchFamily="34" charset="0"/>
            </a:rPr>
            <a:t>Model &gt;&gt;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workbookViewId="0">
      <selection activeCell="E20" sqref="E20"/>
    </sheetView>
  </sheetViews>
  <sheetFormatPr defaultRowHeight="12.75" x14ac:dyDescent="0.2"/>
  <cols>
    <col min="5" max="5" width="90.7109375" customWidth="1"/>
  </cols>
  <sheetData>
    <row r="1" spans="5:5" ht="69.95" customHeight="1" x14ac:dyDescent="0.2"/>
    <row r="3" spans="5:5" x14ac:dyDescent="0.2">
      <c r="E3" s="94"/>
    </row>
    <row r="19" spans="3:5" x14ac:dyDescent="0.2">
      <c r="D19" s="64"/>
      <c r="E19" s="65"/>
    </row>
    <row r="20" spans="3:5" ht="26.25" x14ac:dyDescent="0.2">
      <c r="E20" s="95" t="s">
        <v>137</v>
      </c>
    </row>
    <row r="21" spans="3:5" x14ac:dyDescent="0.2">
      <c r="E21" s="96" t="s">
        <v>135</v>
      </c>
    </row>
    <row r="22" spans="3:5" ht="15" x14ac:dyDescent="0.25">
      <c r="E22" s="97" t="s">
        <v>136</v>
      </c>
    </row>
    <row r="23" spans="3:5" x14ac:dyDescent="0.2">
      <c r="E23" s="1"/>
    </row>
    <row r="24" spans="3:5" ht="90" x14ac:dyDescent="0.2">
      <c r="C24" s="10"/>
      <c r="E24" s="66" t="s">
        <v>67</v>
      </c>
    </row>
    <row r="25" spans="3:5" x14ac:dyDescent="0.2">
      <c r="E25" s="64"/>
    </row>
    <row r="26" spans="3:5" x14ac:dyDescent="0.2">
      <c r="C26" s="10"/>
    </row>
  </sheetData>
  <sheetProtection password="A5A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64"/>
  <sheetViews>
    <sheetView showGridLines="0" workbookViewId="0">
      <selection activeCell="F23" sqref="F23"/>
    </sheetView>
  </sheetViews>
  <sheetFormatPr defaultRowHeight="12.75" x14ac:dyDescent="0.2"/>
  <cols>
    <col min="1" max="1" width="1.7109375" style="4" customWidth="1"/>
    <col min="2" max="2" width="5.140625" style="4" customWidth="1"/>
    <col min="3" max="3" width="9.28515625" style="4" customWidth="1"/>
    <col min="4" max="4" width="62.28515625" style="4" customWidth="1"/>
    <col min="5" max="6" width="6.85546875" style="4" customWidth="1"/>
    <col min="7" max="16384" width="9.140625" style="4"/>
  </cols>
  <sheetData>
    <row r="1" spans="2:6" ht="5.25" customHeight="1" x14ac:dyDescent="0.2"/>
    <row r="2" spans="2:6" ht="15.75" x14ac:dyDescent="0.25">
      <c r="B2" s="23"/>
      <c r="C2" s="23"/>
      <c r="D2" s="24" t="s">
        <v>24</v>
      </c>
      <c r="E2" s="23"/>
      <c r="F2" s="23"/>
    </row>
    <row r="3" spans="2:6" x14ac:dyDescent="0.2">
      <c r="B3" s="23"/>
      <c r="C3" s="25"/>
      <c r="D3" s="26" t="s">
        <v>45</v>
      </c>
      <c r="E3" s="27"/>
      <c r="F3" s="23"/>
    </row>
    <row r="4" spans="2:6" x14ac:dyDescent="0.2">
      <c r="B4" s="23"/>
      <c r="C4" s="25"/>
      <c r="D4" s="28" t="s">
        <v>25</v>
      </c>
      <c r="E4" s="27"/>
      <c r="F4" s="25"/>
    </row>
    <row r="5" spans="2:6" x14ac:dyDescent="0.2">
      <c r="B5" s="29" t="s">
        <v>26</v>
      </c>
      <c r="C5" s="30"/>
      <c r="D5" s="31"/>
      <c r="E5" s="29"/>
      <c r="F5" s="25"/>
    </row>
    <row r="6" spans="2:6" x14ac:dyDescent="0.2">
      <c r="B6" s="29" t="s">
        <v>26</v>
      </c>
      <c r="C6" s="30"/>
      <c r="D6" s="31"/>
      <c r="E6" s="29"/>
      <c r="F6" s="25"/>
    </row>
    <row r="7" spans="2:6" x14ac:dyDescent="0.2">
      <c r="B7" s="29" t="s">
        <v>26</v>
      </c>
      <c r="C7" s="30"/>
      <c r="D7" s="31"/>
      <c r="E7" s="29"/>
      <c r="F7" s="25"/>
    </row>
    <row r="8" spans="2:6" x14ac:dyDescent="0.2">
      <c r="B8" s="29" t="s">
        <v>27</v>
      </c>
      <c r="C8" s="30"/>
      <c r="D8" s="31"/>
      <c r="E8" s="29"/>
      <c r="F8" s="25"/>
    </row>
    <row r="9" spans="2:6" x14ac:dyDescent="0.2">
      <c r="B9" s="29" t="s">
        <v>27</v>
      </c>
      <c r="C9" s="33"/>
      <c r="D9" s="31"/>
      <c r="E9" s="32" t="s">
        <v>28</v>
      </c>
      <c r="F9" s="32" t="s">
        <v>29</v>
      </c>
    </row>
    <row r="10" spans="2:6" x14ac:dyDescent="0.2">
      <c r="B10" s="32" t="s">
        <v>30</v>
      </c>
      <c r="C10" s="32" t="s">
        <v>31</v>
      </c>
      <c r="D10" s="32" t="s">
        <v>32</v>
      </c>
      <c r="E10" s="32" t="s">
        <v>33</v>
      </c>
      <c r="F10" s="32" t="s">
        <v>33</v>
      </c>
    </row>
    <row r="11" spans="2:6" x14ac:dyDescent="0.2">
      <c r="B11" s="34">
        <v>0</v>
      </c>
      <c r="C11" s="35" t="s">
        <v>37</v>
      </c>
      <c r="D11" s="36" t="s">
        <v>80</v>
      </c>
      <c r="E11" s="35" t="s">
        <v>35</v>
      </c>
      <c r="F11" s="35"/>
    </row>
    <row r="12" spans="2:6" x14ac:dyDescent="0.2">
      <c r="B12" s="34">
        <v>1</v>
      </c>
      <c r="C12" s="35"/>
      <c r="D12" s="41" t="s">
        <v>58</v>
      </c>
      <c r="E12" s="35" t="s">
        <v>35</v>
      </c>
      <c r="F12" s="35"/>
    </row>
    <row r="13" spans="2:6" x14ac:dyDescent="0.2">
      <c r="B13" s="34">
        <f>B12+1</f>
        <v>2</v>
      </c>
      <c r="C13" s="35"/>
      <c r="D13" s="41" t="s">
        <v>59</v>
      </c>
      <c r="E13" s="35" t="s">
        <v>35</v>
      </c>
      <c r="F13" s="35"/>
    </row>
    <row r="14" spans="2:6" x14ac:dyDescent="0.2">
      <c r="B14" s="34">
        <f t="shared" ref="B14:B61" si="0">B13+1</f>
        <v>3</v>
      </c>
      <c r="C14" s="35"/>
      <c r="D14" s="41" t="s">
        <v>61</v>
      </c>
      <c r="E14" s="35" t="s">
        <v>35</v>
      </c>
      <c r="F14" s="35"/>
    </row>
    <row r="15" spans="2:6" x14ac:dyDescent="0.2">
      <c r="B15" s="34">
        <f t="shared" si="0"/>
        <v>4</v>
      </c>
      <c r="C15" s="35"/>
      <c r="D15" s="41" t="s">
        <v>60</v>
      </c>
      <c r="E15" s="35" t="s">
        <v>35</v>
      </c>
      <c r="F15" s="35"/>
    </row>
    <row r="16" spans="2:6" x14ac:dyDescent="0.2">
      <c r="B16" s="34">
        <f t="shared" si="0"/>
        <v>5</v>
      </c>
      <c r="C16" s="35"/>
      <c r="D16" s="41" t="s">
        <v>81</v>
      </c>
      <c r="E16" s="35" t="s">
        <v>35</v>
      </c>
      <c r="F16" s="35"/>
    </row>
    <row r="17" spans="2:6" x14ac:dyDescent="0.2">
      <c r="B17" s="34">
        <f t="shared" si="0"/>
        <v>6</v>
      </c>
      <c r="C17" s="35"/>
      <c r="D17" s="41" t="s">
        <v>82</v>
      </c>
      <c r="E17" s="35" t="s">
        <v>35</v>
      </c>
      <c r="F17" s="35"/>
    </row>
    <row r="18" spans="2:6" x14ac:dyDescent="0.2">
      <c r="B18" s="34">
        <f t="shared" si="0"/>
        <v>7</v>
      </c>
      <c r="C18" s="35"/>
      <c r="D18" s="41" t="s">
        <v>62</v>
      </c>
      <c r="E18" s="35" t="s">
        <v>35</v>
      </c>
      <c r="F18" s="35" t="s">
        <v>34</v>
      </c>
    </row>
    <row r="19" spans="2:6" x14ac:dyDescent="0.2">
      <c r="B19" s="34">
        <f t="shared" si="0"/>
        <v>8</v>
      </c>
      <c r="C19" s="35"/>
      <c r="D19" s="41" t="s">
        <v>63</v>
      </c>
      <c r="E19" s="35" t="s">
        <v>34</v>
      </c>
      <c r="F19" s="35" t="s">
        <v>35</v>
      </c>
    </row>
    <row r="20" spans="2:6" x14ac:dyDescent="0.2">
      <c r="B20" s="34">
        <f t="shared" si="0"/>
        <v>9</v>
      </c>
      <c r="C20" s="35"/>
      <c r="D20" s="41" t="s">
        <v>64</v>
      </c>
      <c r="E20" s="35" t="s">
        <v>34</v>
      </c>
      <c r="F20" s="35" t="s">
        <v>35</v>
      </c>
    </row>
    <row r="21" spans="2:6" x14ac:dyDescent="0.2">
      <c r="B21" s="34">
        <f t="shared" si="0"/>
        <v>10</v>
      </c>
      <c r="C21" s="35"/>
      <c r="D21" s="41" t="s">
        <v>65</v>
      </c>
      <c r="E21" s="35" t="s">
        <v>35</v>
      </c>
      <c r="F21" s="35"/>
    </row>
    <row r="22" spans="2:6" x14ac:dyDescent="0.2">
      <c r="B22" s="34">
        <f t="shared" si="0"/>
        <v>11</v>
      </c>
      <c r="C22" s="35"/>
      <c r="D22" s="41" t="s">
        <v>66</v>
      </c>
      <c r="E22" s="35" t="s">
        <v>35</v>
      </c>
      <c r="F22" s="35" t="s">
        <v>34</v>
      </c>
    </row>
    <row r="23" spans="2:6" x14ac:dyDescent="0.2">
      <c r="B23" s="34">
        <f t="shared" si="0"/>
        <v>12</v>
      </c>
      <c r="C23" s="35"/>
      <c r="D23" s="41"/>
      <c r="E23" s="35"/>
      <c r="F23" s="35"/>
    </row>
    <row r="24" spans="2:6" x14ac:dyDescent="0.2">
      <c r="B24" s="34">
        <f t="shared" si="0"/>
        <v>13</v>
      </c>
      <c r="C24" s="35"/>
      <c r="D24" s="41"/>
      <c r="E24" s="35"/>
      <c r="F24" s="35"/>
    </row>
    <row r="25" spans="2:6" x14ac:dyDescent="0.2">
      <c r="B25" s="34">
        <f t="shared" si="0"/>
        <v>14</v>
      </c>
      <c r="C25" s="35"/>
      <c r="D25" s="41"/>
      <c r="E25" s="35"/>
      <c r="F25" s="35"/>
    </row>
    <row r="26" spans="2:6" x14ac:dyDescent="0.2">
      <c r="B26" s="34">
        <f t="shared" si="0"/>
        <v>15</v>
      </c>
      <c r="C26" s="35"/>
      <c r="D26" s="41"/>
      <c r="E26" s="35"/>
      <c r="F26" s="35"/>
    </row>
    <row r="27" spans="2:6" x14ac:dyDescent="0.2">
      <c r="B27" s="34">
        <f t="shared" si="0"/>
        <v>16</v>
      </c>
      <c r="C27" s="35"/>
      <c r="D27" s="42"/>
      <c r="E27" s="35"/>
      <c r="F27" s="35"/>
    </row>
    <row r="28" spans="2:6" x14ac:dyDescent="0.2">
      <c r="B28" s="34">
        <f t="shared" si="0"/>
        <v>17</v>
      </c>
      <c r="C28" s="35"/>
      <c r="D28" s="41"/>
      <c r="E28" s="35"/>
      <c r="F28" s="35"/>
    </row>
    <row r="29" spans="2:6" x14ac:dyDescent="0.2">
      <c r="B29" s="34">
        <f t="shared" si="0"/>
        <v>18</v>
      </c>
      <c r="C29" s="37"/>
      <c r="D29" s="41"/>
      <c r="E29" s="35"/>
      <c r="F29" s="35"/>
    </row>
    <row r="30" spans="2:6" x14ac:dyDescent="0.2">
      <c r="B30" s="34">
        <f t="shared" si="0"/>
        <v>19</v>
      </c>
      <c r="C30" s="37"/>
      <c r="D30" s="41"/>
      <c r="E30" s="35"/>
      <c r="F30" s="35"/>
    </row>
    <row r="31" spans="2:6" x14ac:dyDescent="0.2">
      <c r="B31" s="34">
        <f t="shared" si="0"/>
        <v>20</v>
      </c>
      <c r="C31" s="37"/>
      <c r="D31" s="41"/>
      <c r="E31" s="35"/>
      <c r="F31" s="35"/>
    </row>
    <row r="32" spans="2:6" x14ac:dyDescent="0.2">
      <c r="B32" s="34">
        <f t="shared" si="0"/>
        <v>21</v>
      </c>
      <c r="C32" s="37"/>
      <c r="D32" s="41"/>
      <c r="E32" s="35"/>
      <c r="F32" s="35"/>
    </row>
    <row r="33" spans="2:6" x14ac:dyDescent="0.2">
      <c r="B33" s="34">
        <f t="shared" si="0"/>
        <v>22</v>
      </c>
      <c r="C33" s="35"/>
      <c r="D33" s="41"/>
      <c r="E33" s="35"/>
      <c r="F33" s="37"/>
    </row>
    <row r="34" spans="2:6" x14ac:dyDescent="0.2">
      <c r="B34" s="34">
        <f t="shared" si="0"/>
        <v>23</v>
      </c>
      <c r="C34" s="37"/>
      <c r="D34" s="41"/>
      <c r="E34" s="35"/>
      <c r="F34" s="37"/>
    </row>
    <row r="35" spans="2:6" x14ac:dyDescent="0.2">
      <c r="B35" s="34">
        <f t="shared" si="0"/>
        <v>24</v>
      </c>
      <c r="C35" s="37"/>
      <c r="D35" s="41"/>
      <c r="E35" s="35"/>
      <c r="F35" s="35"/>
    </row>
    <row r="36" spans="2:6" x14ac:dyDescent="0.2">
      <c r="B36" s="34">
        <f t="shared" si="0"/>
        <v>25</v>
      </c>
      <c r="C36" s="37"/>
      <c r="D36" s="43"/>
      <c r="E36" s="37"/>
      <c r="F36" s="37"/>
    </row>
    <row r="37" spans="2:6" x14ac:dyDescent="0.2">
      <c r="B37" s="34">
        <f t="shared" si="0"/>
        <v>26</v>
      </c>
      <c r="C37" s="37"/>
      <c r="D37" s="43"/>
      <c r="E37" s="37"/>
      <c r="F37" s="37"/>
    </row>
    <row r="38" spans="2:6" x14ac:dyDescent="0.2">
      <c r="B38" s="34">
        <f t="shared" si="0"/>
        <v>27</v>
      </c>
      <c r="C38" s="37"/>
      <c r="D38" s="43"/>
      <c r="E38" s="37"/>
      <c r="F38" s="37"/>
    </row>
    <row r="39" spans="2:6" x14ac:dyDescent="0.2">
      <c r="B39" s="34">
        <f t="shared" si="0"/>
        <v>28</v>
      </c>
      <c r="C39" s="37"/>
      <c r="D39" s="43"/>
      <c r="E39" s="37"/>
      <c r="F39" s="37"/>
    </row>
    <row r="40" spans="2:6" x14ac:dyDescent="0.2">
      <c r="B40" s="34">
        <f t="shared" si="0"/>
        <v>29</v>
      </c>
      <c r="C40" s="37"/>
      <c r="D40" s="43"/>
      <c r="E40" s="37"/>
      <c r="F40" s="37"/>
    </row>
    <row r="41" spans="2:6" x14ac:dyDescent="0.2">
      <c r="B41" s="34">
        <f t="shared" si="0"/>
        <v>30</v>
      </c>
      <c r="C41" s="37"/>
      <c r="D41" s="43"/>
      <c r="E41" s="37"/>
      <c r="F41" s="37"/>
    </row>
    <row r="42" spans="2:6" x14ac:dyDescent="0.2">
      <c r="B42" s="34">
        <f t="shared" si="0"/>
        <v>31</v>
      </c>
      <c r="C42" s="37"/>
      <c r="D42" s="43"/>
      <c r="E42" s="37"/>
      <c r="F42" s="37"/>
    </row>
    <row r="43" spans="2:6" x14ac:dyDescent="0.2">
      <c r="B43" s="34">
        <f t="shared" si="0"/>
        <v>32</v>
      </c>
      <c r="C43" s="37"/>
      <c r="D43" s="43"/>
      <c r="E43" s="37"/>
      <c r="F43" s="37"/>
    </row>
    <row r="44" spans="2:6" x14ac:dyDescent="0.2">
      <c r="B44" s="34">
        <f t="shared" si="0"/>
        <v>33</v>
      </c>
      <c r="C44" s="37"/>
      <c r="D44" s="43"/>
      <c r="E44" s="37"/>
      <c r="F44" s="37"/>
    </row>
    <row r="45" spans="2:6" x14ac:dyDescent="0.2">
      <c r="B45" s="34">
        <f t="shared" si="0"/>
        <v>34</v>
      </c>
      <c r="C45" s="37"/>
      <c r="D45" s="43"/>
      <c r="E45" s="37"/>
      <c r="F45" s="37"/>
    </row>
    <row r="46" spans="2:6" x14ac:dyDescent="0.2">
      <c r="B46" s="34">
        <f t="shared" si="0"/>
        <v>35</v>
      </c>
      <c r="C46" s="37"/>
      <c r="D46" s="43"/>
      <c r="E46" s="37"/>
      <c r="F46" s="37"/>
    </row>
    <row r="47" spans="2:6" x14ac:dyDescent="0.2">
      <c r="B47" s="34">
        <f t="shared" si="0"/>
        <v>36</v>
      </c>
      <c r="C47" s="37"/>
      <c r="D47" s="43"/>
      <c r="E47" s="37"/>
      <c r="F47" s="37"/>
    </row>
    <row r="48" spans="2:6" x14ac:dyDescent="0.2">
      <c r="B48" s="34">
        <f t="shared" si="0"/>
        <v>37</v>
      </c>
      <c r="C48" s="37"/>
      <c r="D48" s="43"/>
      <c r="E48" s="37"/>
      <c r="F48" s="37"/>
    </row>
    <row r="49" spans="2:6" x14ac:dyDescent="0.2">
      <c r="B49" s="34">
        <f t="shared" si="0"/>
        <v>38</v>
      </c>
      <c r="C49" s="37"/>
      <c r="D49" s="43"/>
      <c r="E49" s="37"/>
      <c r="F49" s="37"/>
    </row>
    <row r="50" spans="2:6" x14ac:dyDescent="0.2">
      <c r="B50" s="34">
        <f t="shared" si="0"/>
        <v>39</v>
      </c>
      <c r="C50" s="37"/>
      <c r="D50" s="43"/>
      <c r="E50" s="37"/>
      <c r="F50" s="37"/>
    </row>
    <row r="51" spans="2:6" x14ac:dyDescent="0.2">
      <c r="B51" s="34">
        <f t="shared" si="0"/>
        <v>40</v>
      </c>
      <c r="C51" s="37"/>
      <c r="D51" s="43"/>
      <c r="E51" s="37"/>
      <c r="F51" s="37"/>
    </row>
    <row r="52" spans="2:6" x14ac:dyDescent="0.2">
      <c r="B52" s="34">
        <f t="shared" si="0"/>
        <v>41</v>
      </c>
      <c r="C52" s="37"/>
      <c r="D52" s="43"/>
      <c r="E52" s="37"/>
      <c r="F52" s="37"/>
    </row>
    <row r="53" spans="2:6" x14ac:dyDescent="0.2">
      <c r="B53" s="34">
        <f t="shared" si="0"/>
        <v>42</v>
      </c>
      <c r="C53" s="37"/>
      <c r="D53" s="43"/>
      <c r="E53" s="37"/>
      <c r="F53" s="37"/>
    </row>
    <row r="54" spans="2:6" x14ac:dyDescent="0.2">
      <c r="B54" s="34">
        <f t="shared" si="0"/>
        <v>43</v>
      </c>
      <c r="C54" s="37"/>
      <c r="D54" s="43"/>
      <c r="E54" s="37"/>
      <c r="F54" s="37"/>
    </row>
    <row r="55" spans="2:6" x14ac:dyDescent="0.2">
      <c r="B55" s="34">
        <f t="shared" si="0"/>
        <v>44</v>
      </c>
      <c r="C55" s="37"/>
      <c r="D55" s="43"/>
      <c r="E55" s="37"/>
      <c r="F55" s="37"/>
    </row>
    <row r="56" spans="2:6" x14ac:dyDescent="0.2">
      <c r="B56" s="34">
        <f t="shared" si="0"/>
        <v>45</v>
      </c>
      <c r="C56" s="37"/>
      <c r="D56" s="43"/>
      <c r="E56" s="37"/>
      <c r="F56" s="37"/>
    </row>
    <row r="57" spans="2:6" x14ac:dyDescent="0.2">
      <c r="B57" s="34">
        <f t="shared" si="0"/>
        <v>46</v>
      </c>
      <c r="C57" s="37"/>
      <c r="D57" s="43"/>
      <c r="E57" s="37"/>
      <c r="F57" s="37"/>
    </row>
    <row r="58" spans="2:6" x14ac:dyDescent="0.2">
      <c r="B58" s="34">
        <f t="shared" si="0"/>
        <v>47</v>
      </c>
      <c r="C58" s="37"/>
      <c r="D58" s="43"/>
      <c r="E58" s="37"/>
      <c r="F58" s="37"/>
    </row>
    <row r="59" spans="2:6" x14ac:dyDescent="0.2">
      <c r="B59" s="34">
        <f t="shared" si="0"/>
        <v>48</v>
      </c>
      <c r="C59" s="37"/>
      <c r="D59" s="43"/>
      <c r="E59" s="37"/>
      <c r="F59" s="37"/>
    </row>
    <row r="60" spans="2:6" x14ac:dyDescent="0.2">
      <c r="B60" s="34">
        <f t="shared" si="0"/>
        <v>49</v>
      </c>
      <c r="C60" s="38"/>
      <c r="D60" s="43"/>
      <c r="E60" s="38"/>
      <c r="F60" s="38"/>
    </row>
    <row r="61" spans="2:6" x14ac:dyDescent="0.2">
      <c r="B61" s="34">
        <f t="shared" si="0"/>
        <v>50</v>
      </c>
      <c r="C61" s="38"/>
      <c r="D61" s="43"/>
      <c r="E61" s="38"/>
      <c r="F61" s="38"/>
    </row>
    <row r="62" spans="2:6" x14ac:dyDescent="0.2">
      <c r="B62" s="2"/>
      <c r="C62" s="2"/>
      <c r="D62" s="2"/>
      <c r="E62" s="39" t="s">
        <v>7</v>
      </c>
      <c r="F62" s="39" t="s">
        <v>36</v>
      </c>
    </row>
    <row r="63" spans="2:6" x14ac:dyDescent="0.2">
      <c r="B63" s="2"/>
      <c r="C63" s="2"/>
      <c r="D63" s="2"/>
      <c r="E63" s="40"/>
      <c r="F63" s="40"/>
    </row>
    <row r="64" spans="2:6" x14ac:dyDescent="0.2">
      <c r="B64" s="2"/>
      <c r="C64" s="2"/>
      <c r="D64" s="2"/>
      <c r="E64" s="3"/>
      <c r="F64" s="3"/>
    </row>
  </sheetData>
  <sheetProtection password="A5A0" sheet="1" objects="1" scenarios="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116"/>
  <sheetViews>
    <sheetView showGridLines="0" tabSelected="1" topLeftCell="E1" workbookViewId="0">
      <selection activeCell="N3" sqref="N3"/>
    </sheetView>
  </sheetViews>
  <sheetFormatPr defaultRowHeight="12.75" x14ac:dyDescent="0.2"/>
  <cols>
    <col min="1" max="1" width="4" style="7" customWidth="1"/>
    <col min="2" max="2" width="15.42578125" style="7" customWidth="1"/>
    <col min="3" max="3" width="27.140625" style="4" customWidth="1"/>
    <col min="4" max="5" width="15.7109375" style="4" customWidth="1"/>
    <col min="6" max="6" width="16.7109375" style="4" customWidth="1"/>
    <col min="7" max="10" width="15.7109375" style="4" customWidth="1"/>
    <col min="11" max="11" width="6.7109375" style="4" customWidth="1"/>
    <col min="12" max="12" width="10" style="4" customWidth="1"/>
    <col min="13" max="13" width="3.42578125" style="4" customWidth="1"/>
    <col min="14" max="14" width="15.7109375" style="4" customWidth="1"/>
    <col min="15" max="15" width="17.5703125" style="4" customWidth="1"/>
    <col min="16" max="16" width="16.42578125" style="4" customWidth="1"/>
    <col min="17" max="17" width="9.140625" style="4"/>
    <col min="18" max="18" width="16.5703125" style="4" customWidth="1"/>
    <col min="19" max="19" width="20" style="4" customWidth="1"/>
    <col min="20" max="16384" width="9.140625" style="4"/>
  </cols>
  <sheetData>
    <row r="2" spans="1:19" x14ac:dyDescent="0.2">
      <c r="A2" s="3"/>
      <c r="B2" s="3"/>
      <c r="C2" s="3"/>
      <c r="D2" s="21">
        <v>1</v>
      </c>
      <c r="E2" s="21">
        <v>2</v>
      </c>
      <c r="F2" s="21">
        <v>3</v>
      </c>
      <c r="G2" s="21">
        <v>4</v>
      </c>
      <c r="H2" s="21">
        <v>5</v>
      </c>
      <c r="I2" s="21">
        <v>6</v>
      </c>
      <c r="J2" s="21">
        <v>7</v>
      </c>
      <c r="K2" s="3" t="s">
        <v>7</v>
      </c>
    </row>
    <row r="3" spans="1:19" ht="25.5" x14ac:dyDescent="0.2">
      <c r="A3" s="3"/>
      <c r="B3" s="3"/>
      <c r="C3" s="12"/>
      <c r="D3" s="14" t="s">
        <v>38</v>
      </c>
      <c r="E3" s="14" t="s">
        <v>39</v>
      </c>
      <c r="F3" s="14" t="s">
        <v>40</v>
      </c>
      <c r="G3" s="14" t="s">
        <v>41</v>
      </c>
      <c r="H3" s="14" t="s">
        <v>42</v>
      </c>
      <c r="I3" s="14" t="s">
        <v>43</v>
      </c>
      <c r="J3" s="14" t="s">
        <v>44</v>
      </c>
      <c r="K3" s="3"/>
    </row>
    <row r="4" spans="1:19" ht="165.75" x14ac:dyDescent="0.2">
      <c r="A4" s="3"/>
      <c r="B4" s="3"/>
      <c r="C4" s="13" t="s">
        <v>79</v>
      </c>
      <c r="D4" s="87" t="s">
        <v>117</v>
      </c>
      <c r="E4" s="87" t="s">
        <v>118</v>
      </c>
      <c r="F4" s="87" t="s">
        <v>119</v>
      </c>
      <c r="G4" s="87" t="s">
        <v>120</v>
      </c>
      <c r="H4" s="87" t="s">
        <v>121</v>
      </c>
      <c r="I4" s="87" t="s">
        <v>122</v>
      </c>
      <c r="J4" s="87" t="s">
        <v>123</v>
      </c>
      <c r="K4" s="3"/>
    </row>
    <row r="5" spans="1:19" x14ac:dyDescent="0.2">
      <c r="A5" s="3"/>
      <c r="B5" s="3"/>
      <c r="C5" s="2" t="s">
        <v>0</v>
      </c>
      <c r="D5" s="11"/>
      <c r="E5" s="11"/>
      <c r="F5" s="11"/>
      <c r="G5" s="11"/>
      <c r="H5" s="11"/>
      <c r="I5" s="11"/>
      <c r="J5" s="11"/>
      <c r="K5" s="3"/>
      <c r="N5" s="67" t="s">
        <v>138</v>
      </c>
      <c r="P5" s="68" t="s">
        <v>83</v>
      </c>
      <c r="Q5" s="4" t="s">
        <v>84</v>
      </c>
      <c r="R5" s="82">
        <v>42736</v>
      </c>
    </row>
    <row r="6" spans="1:19" ht="15" x14ac:dyDescent="0.25">
      <c r="A6" s="3"/>
      <c r="B6" s="3"/>
      <c r="C6" s="2" t="s">
        <v>1</v>
      </c>
      <c r="D6" s="11"/>
      <c r="E6" s="11"/>
      <c r="F6" s="11"/>
      <c r="G6" s="11"/>
      <c r="H6" s="11"/>
      <c r="I6" s="11"/>
      <c r="J6" s="11"/>
      <c r="K6" s="3"/>
      <c r="N6" s="69" t="s">
        <v>85</v>
      </c>
      <c r="P6" s="68"/>
    </row>
    <row r="7" spans="1:19" x14ac:dyDescent="0.2">
      <c r="A7" s="3"/>
      <c r="B7" s="3"/>
      <c r="C7" s="2" t="s">
        <v>2</v>
      </c>
      <c r="D7" s="11"/>
      <c r="E7" s="11"/>
      <c r="F7" s="11"/>
      <c r="G7" s="11"/>
      <c r="H7" s="11"/>
      <c r="I7" s="11"/>
      <c r="J7" s="11"/>
      <c r="K7" s="3"/>
      <c r="N7" s="70"/>
      <c r="P7" s="68"/>
      <c r="Q7" s="68" t="s">
        <v>86</v>
      </c>
      <c r="R7" s="82">
        <v>42825</v>
      </c>
    </row>
    <row r="8" spans="1:19" x14ac:dyDescent="0.2">
      <c r="A8" s="3"/>
      <c r="B8" s="3"/>
      <c r="C8" s="2" t="s">
        <v>3</v>
      </c>
      <c r="D8" s="52" t="s">
        <v>38</v>
      </c>
      <c r="E8" s="52" t="s">
        <v>39</v>
      </c>
      <c r="F8" s="52" t="s">
        <v>55</v>
      </c>
      <c r="G8" s="52" t="s">
        <v>41</v>
      </c>
      <c r="H8" s="52" t="s">
        <v>42</v>
      </c>
      <c r="I8" s="52" t="s">
        <v>43</v>
      </c>
      <c r="J8" s="52" t="s">
        <v>44</v>
      </c>
      <c r="K8" s="9" t="s">
        <v>10</v>
      </c>
      <c r="N8" s="71" t="s">
        <v>87</v>
      </c>
      <c r="O8" s="72" t="s">
        <v>88</v>
      </c>
      <c r="P8" s="72" t="s">
        <v>89</v>
      </c>
      <c r="Q8" s="72"/>
      <c r="R8" s="72" t="s">
        <v>90</v>
      </c>
      <c r="S8" s="72" t="s">
        <v>91</v>
      </c>
    </row>
    <row r="9" spans="1:19" x14ac:dyDescent="0.2">
      <c r="A9" s="3"/>
      <c r="B9" s="3"/>
      <c r="C9" s="2" t="s">
        <v>4</v>
      </c>
      <c r="D9" s="53"/>
      <c r="E9" s="53"/>
      <c r="F9" s="53"/>
      <c r="G9" s="53"/>
      <c r="H9" s="53"/>
      <c r="I9" s="53"/>
      <c r="J9" s="53"/>
      <c r="K9" s="22">
        <f>K13/K11</f>
        <v>0.78333333333333333</v>
      </c>
      <c r="N9" s="72" t="s">
        <v>92</v>
      </c>
      <c r="O9" s="72" t="s">
        <v>93</v>
      </c>
      <c r="P9" s="72" t="s">
        <v>94</v>
      </c>
      <c r="Q9" s="72" t="s">
        <v>54</v>
      </c>
      <c r="R9" s="72" t="s">
        <v>95</v>
      </c>
      <c r="S9" s="72" t="s">
        <v>96</v>
      </c>
    </row>
    <row r="10" spans="1:19" x14ac:dyDescent="0.2">
      <c r="A10" s="3"/>
      <c r="B10" s="3"/>
      <c r="C10" s="2"/>
      <c r="D10" s="3" t="s">
        <v>5</v>
      </c>
      <c r="E10" s="3" t="s">
        <v>5</v>
      </c>
      <c r="F10" s="3" t="s">
        <v>5</v>
      </c>
      <c r="G10" s="3" t="s">
        <v>5</v>
      </c>
      <c r="H10" s="3" t="s">
        <v>5</v>
      </c>
      <c r="I10" s="3" t="s">
        <v>5</v>
      </c>
      <c r="J10" s="3" t="s">
        <v>5</v>
      </c>
      <c r="K10" s="15" t="s">
        <v>9</v>
      </c>
      <c r="N10" s="73">
        <v>10000</v>
      </c>
      <c r="O10" s="83">
        <f>IF(N10=0,"",N10/O115)</f>
        <v>454.54545454545456</v>
      </c>
      <c r="P10" s="84">
        <f>K11</f>
        <v>400</v>
      </c>
      <c r="Q10" s="74" t="s">
        <v>56</v>
      </c>
      <c r="R10" s="85">
        <f>IF(N10=0,"",S115)</f>
        <v>8125</v>
      </c>
      <c r="S10" s="85">
        <f>IF(N10=0,"",(N10-S115))</f>
        <v>1875</v>
      </c>
    </row>
    <row r="11" spans="1:19" x14ac:dyDescent="0.2">
      <c r="A11" s="3"/>
      <c r="B11" s="3"/>
      <c r="C11" s="5" t="s">
        <v>46</v>
      </c>
      <c r="D11" s="48">
        <v>10</v>
      </c>
      <c r="E11" s="48">
        <v>10</v>
      </c>
      <c r="F11" s="48">
        <v>10</v>
      </c>
      <c r="G11" s="48">
        <v>10</v>
      </c>
      <c r="H11" s="48">
        <v>10</v>
      </c>
      <c r="I11" s="48">
        <v>10</v>
      </c>
      <c r="J11" s="49">
        <v>20</v>
      </c>
      <c r="K11" s="16">
        <f>SUM(D11:J11)*5</f>
        <v>400</v>
      </c>
      <c r="N11" s="93" t="s">
        <v>134</v>
      </c>
      <c r="O11" s="92">
        <f>O115</f>
        <v>22</v>
      </c>
      <c r="P11" s="75"/>
      <c r="Q11" s="75"/>
      <c r="R11" s="75" t="s">
        <v>7</v>
      </c>
      <c r="S11" s="75" t="s">
        <v>7</v>
      </c>
    </row>
    <row r="12" spans="1:19" x14ac:dyDescent="0.2">
      <c r="A12" s="3"/>
      <c r="B12" s="3"/>
      <c r="C12" s="2"/>
      <c r="D12" s="19" t="s">
        <v>8</v>
      </c>
      <c r="E12" s="19" t="s">
        <v>8</v>
      </c>
      <c r="F12" s="19" t="s">
        <v>8</v>
      </c>
      <c r="G12" s="19" t="s">
        <v>8</v>
      </c>
      <c r="H12" s="19" t="s">
        <v>8</v>
      </c>
      <c r="I12" s="19" t="s">
        <v>8</v>
      </c>
      <c r="J12" s="19" t="s">
        <v>8</v>
      </c>
      <c r="K12" s="17" t="s">
        <v>11</v>
      </c>
      <c r="L12" s="56" t="s">
        <v>54</v>
      </c>
      <c r="M12" s="75"/>
      <c r="N12" s="72" t="s">
        <v>97</v>
      </c>
      <c r="O12" s="72" t="s">
        <v>98</v>
      </c>
      <c r="P12" s="72" t="s">
        <v>99</v>
      </c>
      <c r="Q12" s="72" t="s">
        <v>100</v>
      </c>
      <c r="R12" s="72" t="s">
        <v>101</v>
      </c>
      <c r="S12" s="72" t="s">
        <v>102</v>
      </c>
    </row>
    <row r="13" spans="1:19" x14ac:dyDescent="0.2">
      <c r="A13" s="3"/>
      <c r="B13" s="51" t="s">
        <v>47</v>
      </c>
      <c r="C13" s="6" t="s">
        <v>48</v>
      </c>
      <c r="D13" s="20" t="s">
        <v>6</v>
      </c>
      <c r="E13" s="20" t="s">
        <v>6</v>
      </c>
      <c r="F13" s="20" t="s">
        <v>6</v>
      </c>
      <c r="G13" s="20" t="s">
        <v>6</v>
      </c>
      <c r="H13" s="20" t="s">
        <v>6</v>
      </c>
      <c r="I13" s="20" t="s">
        <v>6</v>
      </c>
      <c r="J13" s="20" t="s">
        <v>6</v>
      </c>
      <c r="K13" s="18">
        <f>AVERAGE(K14:K38)</f>
        <v>313.33333333333331</v>
      </c>
      <c r="L13" s="57" t="s">
        <v>56</v>
      </c>
      <c r="M13" s="75"/>
      <c r="N13" s="72" t="s">
        <v>103</v>
      </c>
      <c r="O13" s="72" t="s">
        <v>104</v>
      </c>
      <c r="P13" s="72" t="s">
        <v>105</v>
      </c>
      <c r="Q13" s="72" t="s">
        <v>106</v>
      </c>
      <c r="R13" s="72" t="s">
        <v>107</v>
      </c>
      <c r="S13" s="72" t="s">
        <v>108</v>
      </c>
    </row>
    <row r="14" spans="1:19" x14ac:dyDescent="0.2">
      <c r="A14" s="8">
        <v>1</v>
      </c>
      <c r="B14" s="54" t="str">
        <f>'Survey Data'!O3</f>
        <v>WUL01</v>
      </c>
      <c r="C14" s="54" t="str">
        <f>'Survey Data'!P3</f>
        <v>WU001</v>
      </c>
      <c r="D14" s="50">
        <f>'Survey Data'!Q3</f>
        <v>3</v>
      </c>
      <c r="E14" s="50">
        <f>'Survey Data'!R3</f>
        <v>4</v>
      </c>
      <c r="F14" s="50">
        <f>'Survey Data'!S3</f>
        <v>3</v>
      </c>
      <c r="G14" s="50">
        <f>'Survey Data'!T3</f>
        <v>2</v>
      </c>
      <c r="H14" s="50">
        <f>'Survey Data'!U3</f>
        <v>2</v>
      </c>
      <c r="I14" s="50">
        <f>'Survey Data'!V3</f>
        <v>3</v>
      </c>
      <c r="J14" s="50">
        <f>'Survey Data'!W3</f>
        <v>2</v>
      </c>
      <c r="K14" s="55">
        <f t="shared" ref="K14:K38" si="0">IF(C14=0,"",SUM($D$11*D14)+($E$11*E14)+($F$11*F14)+($G$11*G14)+($H$11*H14)+($I$11*I14)+($J$11*J14))</f>
        <v>210</v>
      </c>
      <c r="L14" s="58">
        <f>IF(B14=0,"",(K14/$K$11))</f>
        <v>0.52500000000000002</v>
      </c>
      <c r="M14" s="75"/>
      <c r="N14" s="88" t="str">
        <f>C14</f>
        <v>WU001</v>
      </c>
      <c r="O14" s="37">
        <v>5</v>
      </c>
      <c r="P14" s="89">
        <f>K14</f>
        <v>210</v>
      </c>
      <c r="Q14" s="86">
        <f>L14</f>
        <v>0.52500000000000002</v>
      </c>
      <c r="R14" s="76">
        <f>IF((ISERROR(Q14=0)),"",($O$10*Q14))</f>
        <v>238.63636363636365</v>
      </c>
      <c r="S14" s="77">
        <f>IF(O14=0,"",O14*R14)</f>
        <v>1193.1818181818182</v>
      </c>
    </row>
    <row r="15" spans="1:19" x14ac:dyDescent="0.2">
      <c r="A15" s="8">
        <f>A14+1</f>
        <v>2</v>
      </c>
      <c r="B15" s="54" t="str">
        <f>'Survey Data'!O4</f>
        <v>WUL 02</v>
      </c>
      <c r="C15" s="54" t="str">
        <f>'Survey Data'!P4</f>
        <v>WU002</v>
      </c>
      <c r="D15" s="50">
        <f>'Survey Data'!Q4</f>
        <v>5</v>
      </c>
      <c r="E15" s="50">
        <f>'Survey Data'!R4</f>
        <v>3</v>
      </c>
      <c r="F15" s="50">
        <f>'Survey Data'!S4</f>
        <v>5</v>
      </c>
      <c r="G15" s="50">
        <f>'Survey Data'!T4</f>
        <v>4</v>
      </c>
      <c r="H15" s="50">
        <f>'Survey Data'!U4</f>
        <v>4</v>
      </c>
      <c r="I15" s="50">
        <f>'Survey Data'!V4</f>
        <v>4</v>
      </c>
      <c r="J15" s="50">
        <f>'Survey Data'!W4</f>
        <v>4</v>
      </c>
      <c r="K15" s="55">
        <f t="shared" si="0"/>
        <v>330</v>
      </c>
      <c r="L15" s="58">
        <f>IF(B15=0,"",(K15/$K$11))</f>
        <v>0.82499999999999996</v>
      </c>
      <c r="M15" s="75"/>
      <c r="N15" s="88" t="str">
        <f t="shared" ref="N15:N53" si="1">C15</f>
        <v>WU002</v>
      </c>
      <c r="O15" s="37">
        <v>10</v>
      </c>
      <c r="P15" s="89">
        <f t="shared" ref="P15:P53" si="2">K15</f>
        <v>330</v>
      </c>
      <c r="Q15" s="86">
        <f t="shared" ref="Q15:Q53" si="3">L15</f>
        <v>0.82499999999999996</v>
      </c>
      <c r="R15" s="76">
        <f>IF((ISERROR(Q15=0)),"",($O$10*Q15))</f>
        <v>375</v>
      </c>
      <c r="S15" s="77">
        <f>IF(O15=0,"",O15*R15)</f>
        <v>3750</v>
      </c>
    </row>
    <row r="16" spans="1:19" x14ac:dyDescent="0.2">
      <c r="A16" s="8">
        <f t="shared" ref="A16:A53" si="4">A15+1</f>
        <v>3</v>
      </c>
      <c r="B16" s="54" t="str">
        <f>'Survey Data'!O5</f>
        <v>WUL 03</v>
      </c>
      <c r="C16" s="54" t="str">
        <f>'Survey Data'!P5</f>
        <v>WU003</v>
      </c>
      <c r="D16" s="50">
        <f>'Survey Data'!Q5</f>
        <v>5</v>
      </c>
      <c r="E16" s="50">
        <f>'Survey Data'!R5</f>
        <v>5</v>
      </c>
      <c r="F16" s="50">
        <f>'Survey Data'!S5</f>
        <v>5</v>
      </c>
      <c r="G16" s="50">
        <f>'Survey Data'!T5</f>
        <v>5</v>
      </c>
      <c r="H16" s="50">
        <f>'Survey Data'!U5</f>
        <v>5</v>
      </c>
      <c r="I16" s="50">
        <f>'Survey Data'!V5</f>
        <v>5</v>
      </c>
      <c r="J16" s="50">
        <f>'Survey Data'!W5</f>
        <v>5</v>
      </c>
      <c r="K16" s="55">
        <f t="shared" si="0"/>
        <v>400</v>
      </c>
      <c r="L16" s="58">
        <f t="shared" ref="L16:L38" si="5">IF(B16=0,"",(K16/$K$11))</f>
        <v>1</v>
      </c>
      <c r="M16" s="75"/>
      <c r="N16" s="88" t="str">
        <f t="shared" si="1"/>
        <v>WU003</v>
      </c>
      <c r="O16" s="37">
        <v>7</v>
      </c>
      <c r="P16" s="89">
        <f t="shared" si="2"/>
        <v>400</v>
      </c>
      <c r="Q16" s="86">
        <f t="shared" si="3"/>
        <v>1</v>
      </c>
      <c r="R16" s="76">
        <f>IF((ISERROR(Q16=0)),"",($O$10*Q16))</f>
        <v>454.54545454545456</v>
      </c>
      <c r="S16" s="77">
        <f t="shared" ref="S16:S53" si="6">IF(O16=0,"",O16*R16)</f>
        <v>3181.818181818182</v>
      </c>
    </row>
    <row r="17" spans="1:19" x14ac:dyDescent="0.2">
      <c r="A17" s="8">
        <f t="shared" si="4"/>
        <v>4</v>
      </c>
      <c r="B17" s="54">
        <f>'Survey Data'!O6</f>
        <v>0</v>
      </c>
      <c r="C17" s="54">
        <f>'Survey Data'!P6</f>
        <v>0</v>
      </c>
      <c r="D17" s="50">
        <f>'Survey Data'!Q6</f>
        <v>0</v>
      </c>
      <c r="E17" s="50">
        <f>'Survey Data'!R6</f>
        <v>0</v>
      </c>
      <c r="F17" s="50">
        <f>'Survey Data'!S6</f>
        <v>0</v>
      </c>
      <c r="G17" s="50">
        <f>'Survey Data'!T6</f>
        <v>0</v>
      </c>
      <c r="H17" s="50">
        <f>'Survey Data'!U6</f>
        <v>0</v>
      </c>
      <c r="I17" s="50">
        <f>'Survey Data'!V6</f>
        <v>0</v>
      </c>
      <c r="J17" s="50">
        <f>'Survey Data'!W6</f>
        <v>0</v>
      </c>
      <c r="K17" s="55" t="str">
        <f t="shared" si="0"/>
        <v/>
      </c>
      <c r="L17" s="58" t="str">
        <f t="shared" si="5"/>
        <v/>
      </c>
      <c r="M17" s="75"/>
      <c r="N17" s="88">
        <f t="shared" si="1"/>
        <v>0</v>
      </c>
      <c r="O17" s="37"/>
      <c r="P17" s="89" t="str">
        <f t="shared" si="2"/>
        <v/>
      </c>
      <c r="Q17" s="86" t="str">
        <f t="shared" si="3"/>
        <v/>
      </c>
      <c r="R17" s="76" t="e">
        <f t="shared" ref="R17:R81" si="7">IF((ISERROR(Q17=0)),"",($O$10*Q17))</f>
        <v>#VALUE!</v>
      </c>
      <c r="S17" s="77" t="str">
        <f t="shared" si="6"/>
        <v/>
      </c>
    </row>
    <row r="18" spans="1:19" x14ac:dyDescent="0.2">
      <c r="A18" s="8">
        <f t="shared" si="4"/>
        <v>5</v>
      </c>
      <c r="B18" s="54">
        <f>'Survey Data'!O7</f>
        <v>0</v>
      </c>
      <c r="C18" s="54">
        <f>'Survey Data'!P7</f>
        <v>0</v>
      </c>
      <c r="D18" s="50">
        <f>'Survey Data'!Q7</f>
        <v>0</v>
      </c>
      <c r="E18" s="50">
        <f>'Survey Data'!R7</f>
        <v>0</v>
      </c>
      <c r="F18" s="50">
        <f>'Survey Data'!S7</f>
        <v>0</v>
      </c>
      <c r="G18" s="50">
        <f>'Survey Data'!T7</f>
        <v>0</v>
      </c>
      <c r="H18" s="50">
        <f>'Survey Data'!U7</f>
        <v>0</v>
      </c>
      <c r="I18" s="50">
        <f>'Survey Data'!V7</f>
        <v>0</v>
      </c>
      <c r="J18" s="50">
        <f>'Survey Data'!W7</f>
        <v>0</v>
      </c>
      <c r="K18" s="55" t="str">
        <f t="shared" si="0"/>
        <v/>
      </c>
      <c r="L18" s="58" t="str">
        <f t="shared" si="5"/>
        <v/>
      </c>
      <c r="M18" s="75"/>
      <c r="N18" s="88">
        <f t="shared" si="1"/>
        <v>0</v>
      </c>
      <c r="O18" s="37"/>
      <c r="P18" s="89" t="str">
        <f t="shared" si="2"/>
        <v/>
      </c>
      <c r="Q18" s="86" t="str">
        <f t="shared" si="3"/>
        <v/>
      </c>
      <c r="R18" s="76" t="e">
        <f t="shared" si="7"/>
        <v>#VALUE!</v>
      </c>
      <c r="S18" s="77" t="str">
        <f t="shared" si="6"/>
        <v/>
      </c>
    </row>
    <row r="19" spans="1:19" x14ac:dyDescent="0.2">
      <c r="A19" s="8">
        <f t="shared" si="4"/>
        <v>6</v>
      </c>
      <c r="B19" s="54">
        <f>'Survey Data'!O8</f>
        <v>0</v>
      </c>
      <c r="C19" s="54">
        <f>'Survey Data'!P8</f>
        <v>0</v>
      </c>
      <c r="D19" s="50">
        <f>'Survey Data'!Q8</f>
        <v>0</v>
      </c>
      <c r="E19" s="50">
        <f>'Survey Data'!R8</f>
        <v>0</v>
      </c>
      <c r="F19" s="50">
        <f>'Survey Data'!S8</f>
        <v>0</v>
      </c>
      <c r="G19" s="50">
        <f>'Survey Data'!T8</f>
        <v>0</v>
      </c>
      <c r="H19" s="50">
        <f>'Survey Data'!U8</f>
        <v>0</v>
      </c>
      <c r="I19" s="50">
        <f>'Survey Data'!V8</f>
        <v>0</v>
      </c>
      <c r="J19" s="50">
        <f>'Survey Data'!W8</f>
        <v>0</v>
      </c>
      <c r="K19" s="55" t="str">
        <f t="shared" si="0"/>
        <v/>
      </c>
      <c r="L19" s="58" t="str">
        <f t="shared" si="5"/>
        <v/>
      </c>
      <c r="M19" s="75"/>
      <c r="N19" s="88">
        <f t="shared" si="1"/>
        <v>0</v>
      </c>
      <c r="O19" s="37"/>
      <c r="P19" s="89" t="str">
        <f t="shared" si="2"/>
        <v/>
      </c>
      <c r="Q19" s="86" t="str">
        <f t="shared" si="3"/>
        <v/>
      </c>
      <c r="R19" s="76" t="e">
        <f t="shared" si="7"/>
        <v>#VALUE!</v>
      </c>
      <c r="S19" s="77" t="str">
        <f t="shared" si="6"/>
        <v/>
      </c>
    </row>
    <row r="20" spans="1:19" x14ac:dyDescent="0.2">
      <c r="A20" s="8">
        <f t="shared" si="4"/>
        <v>7</v>
      </c>
      <c r="B20" s="54">
        <f>'Survey Data'!O9</f>
        <v>0</v>
      </c>
      <c r="C20" s="54">
        <f>'Survey Data'!P9</f>
        <v>0</v>
      </c>
      <c r="D20" s="50">
        <f>'Survey Data'!Q9</f>
        <v>0</v>
      </c>
      <c r="E20" s="50">
        <f>'Survey Data'!R9</f>
        <v>0</v>
      </c>
      <c r="F20" s="50">
        <f>'Survey Data'!S9</f>
        <v>0</v>
      </c>
      <c r="G20" s="50">
        <f>'Survey Data'!T9</f>
        <v>0</v>
      </c>
      <c r="H20" s="50">
        <f>'Survey Data'!U9</f>
        <v>0</v>
      </c>
      <c r="I20" s="50">
        <f>'Survey Data'!V9</f>
        <v>0</v>
      </c>
      <c r="J20" s="50">
        <f>'Survey Data'!W9</f>
        <v>0</v>
      </c>
      <c r="K20" s="55" t="str">
        <f t="shared" si="0"/>
        <v/>
      </c>
      <c r="L20" s="58" t="str">
        <f t="shared" si="5"/>
        <v/>
      </c>
      <c r="M20" s="75"/>
      <c r="N20" s="88">
        <f t="shared" si="1"/>
        <v>0</v>
      </c>
      <c r="O20" s="37"/>
      <c r="P20" s="89" t="str">
        <f t="shared" si="2"/>
        <v/>
      </c>
      <c r="Q20" s="86" t="str">
        <f t="shared" si="3"/>
        <v/>
      </c>
      <c r="R20" s="76" t="e">
        <f t="shared" si="7"/>
        <v>#VALUE!</v>
      </c>
      <c r="S20" s="77" t="str">
        <f t="shared" si="6"/>
        <v/>
      </c>
    </row>
    <row r="21" spans="1:19" x14ac:dyDescent="0.2">
      <c r="A21" s="8">
        <f t="shared" si="4"/>
        <v>8</v>
      </c>
      <c r="B21" s="54">
        <f>'Survey Data'!O10</f>
        <v>0</v>
      </c>
      <c r="C21" s="54">
        <f>'Survey Data'!P10</f>
        <v>0</v>
      </c>
      <c r="D21" s="50">
        <f>'Survey Data'!Q10</f>
        <v>0</v>
      </c>
      <c r="E21" s="50">
        <f>'Survey Data'!R10</f>
        <v>0</v>
      </c>
      <c r="F21" s="50">
        <f>'Survey Data'!S10</f>
        <v>0</v>
      </c>
      <c r="G21" s="50">
        <f>'Survey Data'!T10</f>
        <v>0</v>
      </c>
      <c r="H21" s="50">
        <f>'Survey Data'!U10</f>
        <v>0</v>
      </c>
      <c r="I21" s="50">
        <f>'Survey Data'!V10</f>
        <v>0</v>
      </c>
      <c r="J21" s="50">
        <f>'Survey Data'!W10</f>
        <v>0</v>
      </c>
      <c r="K21" s="55" t="str">
        <f t="shared" si="0"/>
        <v/>
      </c>
      <c r="L21" s="58" t="str">
        <f t="shared" si="5"/>
        <v/>
      </c>
      <c r="M21" s="75"/>
      <c r="N21" s="88">
        <f t="shared" si="1"/>
        <v>0</v>
      </c>
      <c r="O21" s="37"/>
      <c r="P21" s="89" t="str">
        <f t="shared" si="2"/>
        <v/>
      </c>
      <c r="Q21" s="86" t="str">
        <f t="shared" si="3"/>
        <v/>
      </c>
      <c r="R21" s="76" t="e">
        <f t="shared" si="7"/>
        <v>#VALUE!</v>
      </c>
      <c r="S21" s="77" t="str">
        <f t="shared" si="6"/>
        <v/>
      </c>
    </row>
    <row r="22" spans="1:19" x14ac:dyDescent="0.2">
      <c r="A22" s="8">
        <f t="shared" si="4"/>
        <v>9</v>
      </c>
      <c r="B22" s="54">
        <f>'Survey Data'!O11</f>
        <v>0</v>
      </c>
      <c r="C22" s="54">
        <f>'Survey Data'!P11</f>
        <v>0</v>
      </c>
      <c r="D22" s="50">
        <f>'Survey Data'!Q11</f>
        <v>0</v>
      </c>
      <c r="E22" s="50">
        <f>'Survey Data'!R11</f>
        <v>0</v>
      </c>
      <c r="F22" s="50">
        <f>'Survey Data'!S11</f>
        <v>0</v>
      </c>
      <c r="G22" s="50">
        <f>'Survey Data'!T11</f>
        <v>0</v>
      </c>
      <c r="H22" s="50">
        <f>'Survey Data'!U11</f>
        <v>0</v>
      </c>
      <c r="I22" s="50">
        <f>'Survey Data'!V11</f>
        <v>0</v>
      </c>
      <c r="J22" s="50">
        <f>'Survey Data'!W11</f>
        <v>0</v>
      </c>
      <c r="K22" s="55" t="str">
        <f t="shared" si="0"/>
        <v/>
      </c>
      <c r="L22" s="58" t="str">
        <f t="shared" si="5"/>
        <v/>
      </c>
      <c r="M22" s="75"/>
      <c r="N22" s="88">
        <f t="shared" si="1"/>
        <v>0</v>
      </c>
      <c r="O22" s="37"/>
      <c r="P22" s="89" t="str">
        <f t="shared" si="2"/>
        <v/>
      </c>
      <c r="Q22" s="86" t="str">
        <f t="shared" si="3"/>
        <v/>
      </c>
      <c r="R22" s="76" t="e">
        <f t="shared" si="7"/>
        <v>#VALUE!</v>
      </c>
      <c r="S22" s="77" t="str">
        <f t="shared" si="6"/>
        <v/>
      </c>
    </row>
    <row r="23" spans="1:19" x14ac:dyDescent="0.2">
      <c r="A23" s="8">
        <f t="shared" si="4"/>
        <v>10</v>
      </c>
      <c r="B23" s="54">
        <f>'Survey Data'!O12</f>
        <v>0</v>
      </c>
      <c r="C23" s="54">
        <f>'Survey Data'!P12</f>
        <v>0</v>
      </c>
      <c r="D23" s="50">
        <f>'Survey Data'!Q12</f>
        <v>0</v>
      </c>
      <c r="E23" s="50">
        <f>'Survey Data'!R12</f>
        <v>0</v>
      </c>
      <c r="F23" s="50">
        <f>'Survey Data'!S12</f>
        <v>0</v>
      </c>
      <c r="G23" s="50">
        <f>'Survey Data'!T12</f>
        <v>0</v>
      </c>
      <c r="H23" s="50">
        <f>'Survey Data'!U12</f>
        <v>0</v>
      </c>
      <c r="I23" s="50">
        <f>'Survey Data'!V12</f>
        <v>0</v>
      </c>
      <c r="J23" s="50">
        <f>'Survey Data'!W12</f>
        <v>0</v>
      </c>
      <c r="K23" s="55" t="str">
        <f t="shared" si="0"/>
        <v/>
      </c>
      <c r="L23" s="58" t="str">
        <f t="shared" si="5"/>
        <v/>
      </c>
      <c r="M23" s="75"/>
      <c r="N23" s="88">
        <f t="shared" si="1"/>
        <v>0</v>
      </c>
      <c r="O23" s="37"/>
      <c r="P23" s="89" t="str">
        <f t="shared" si="2"/>
        <v/>
      </c>
      <c r="Q23" s="86" t="str">
        <f t="shared" si="3"/>
        <v/>
      </c>
      <c r="R23" s="76" t="e">
        <f t="shared" si="7"/>
        <v>#VALUE!</v>
      </c>
      <c r="S23" s="77" t="str">
        <f t="shared" si="6"/>
        <v/>
      </c>
    </row>
    <row r="24" spans="1:19" x14ac:dyDescent="0.2">
      <c r="A24" s="8">
        <f t="shared" si="4"/>
        <v>11</v>
      </c>
      <c r="B24" s="54">
        <f>'Survey Data'!O13</f>
        <v>0</v>
      </c>
      <c r="C24" s="54">
        <f>'Survey Data'!P13</f>
        <v>0</v>
      </c>
      <c r="D24" s="50">
        <f>'Survey Data'!Q13</f>
        <v>0</v>
      </c>
      <c r="E24" s="50">
        <f>'Survey Data'!R13</f>
        <v>0</v>
      </c>
      <c r="F24" s="50">
        <f>'Survey Data'!S13</f>
        <v>0</v>
      </c>
      <c r="G24" s="50">
        <f>'Survey Data'!T13</f>
        <v>0</v>
      </c>
      <c r="H24" s="50">
        <f>'Survey Data'!U13</f>
        <v>0</v>
      </c>
      <c r="I24" s="50">
        <f>'Survey Data'!V13</f>
        <v>0</v>
      </c>
      <c r="J24" s="50">
        <f>'Survey Data'!W13</f>
        <v>0</v>
      </c>
      <c r="K24" s="55" t="str">
        <f t="shared" si="0"/>
        <v/>
      </c>
      <c r="L24" s="58" t="str">
        <f t="shared" si="5"/>
        <v/>
      </c>
      <c r="M24" s="75"/>
      <c r="N24" s="88">
        <f t="shared" si="1"/>
        <v>0</v>
      </c>
      <c r="O24" s="37"/>
      <c r="P24" s="89" t="str">
        <f t="shared" si="2"/>
        <v/>
      </c>
      <c r="Q24" s="86" t="str">
        <f t="shared" si="3"/>
        <v/>
      </c>
      <c r="R24" s="76" t="e">
        <f t="shared" si="7"/>
        <v>#VALUE!</v>
      </c>
      <c r="S24" s="77" t="str">
        <f t="shared" si="6"/>
        <v/>
      </c>
    </row>
    <row r="25" spans="1:19" x14ac:dyDescent="0.2">
      <c r="A25" s="8">
        <f t="shared" si="4"/>
        <v>12</v>
      </c>
      <c r="B25" s="54">
        <f>'Survey Data'!O14</f>
        <v>0</v>
      </c>
      <c r="C25" s="54">
        <f>'Survey Data'!P14</f>
        <v>0</v>
      </c>
      <c r="D25" s="50">
        <f>'Survey Data'!Q14</f>
        <v>0</v>
      </c>
      <c r="E25" s="50">
        <f>'Survey Data'!R14</f>
        <v>0</v>
      </c>
      <c r="F25" s="50">
        <f>'Survey Data'!S14</f>
        <v>0</v>
      </c>
      <c r="G25" s="50">
        <f>'Survey Data'!T14</f>
        <v>0</v>
      </c>
      <c r="H25" s="50">
        <f>'Survey Data'!U14</f>
        <v>0</v>
      </c>
      <c r="I25" s="50">
        <f>'Survey Data'!V14</f>
        <v>0</v>
      </c>
      <c r="J25" s="50">
        <f>'Survey Data'!W14</f>
        <v>0</v>
      </c>
      <c r="K25" s="55" t="str">
        <f t="shared" si="0"/>
        <v/>
      </c>
      <c r="L25" s="58" t="str">
        <f t="shared" si="5"/>
        <v/>
      </c>
      <c r="M25" s="75"/>
      <c r="N25" s="88">
        <f t="shared" si="1"/>
        <v>0</v>
      </c>
      <c r="O25" s="37"/>
      <c r="P25" s="89" t="str">
        <f t="shared" si="2"/>
        <v/>
      </c>
      <c r="Q25" s="86" t="str">
        <f t="shared" si="3"/>
        <v/>
      </c>
      <c r="R25" s="76" t="e">
        <f t="shared" si="7"/>
        <v>#VALUE!</v>
      </c>
      <c r="S25" s="77" t="str">
        <f t="shared" si="6"/>
        <v/>
      </c>
    </row>
    <row r="26" spans="1:19" x14ac:dyDescent="0.2">
      <c r="A26" s="8">
        <f t="shared" si="4"/>
        <v>13</v>
      </c>
      <c r="B26" s="54">
        <f>'Survey Data'!O15</f>
        <v>0</v>
      </c>
      <c r="C26" s="54">
        <f>'Survey Data'!P15</f>
        <v>0</v>
      </c>
      <c r="D26" s="50">
        <f>'Survey Data'!Q15</f>
        <v>0</v>
      </c>
      <c r="E26" s="50">
        <f>'Survey Data'!R15</f>
        <v>0</v>
      </c>
      <c r="F26" s="50">
        <f>'Survey Data'!S15</f>
        <v>0</v>
      </c>
      <c r="G26" s="50">
        <f>'Survey Data'!T15</f>
        <v>0</v>
      </c>
      <c r="H26" s="50">
        <f>'Survey Data'!U15</f>
        <v>0</v>
      </c>
      <c r="I26" s="50">
        <f>'Survey Data'!V15</f>
        <v>0</v>
      </c>
      <c r="J26" s="50">
        <f>'Survey Data'!W15</f>
        <v>0</v>
      </c>
      <c r="K26" s="55" t="str">
        <f t="shared" si="0"/>
        <v/>
      </c>
      <c r="L26" s="58" t="str">
        <f t="shared" si="5"/>
        <v/>
      </c>
      <c r="M26" s="75"/>
      <c r="N26" s="88">
        <f t="shared" si="1"/>
        <v>0</v>
      </c>
      <c r="O26" s="37"/>
      <c r="P26" s="89"/>
      <c r="Q26" s="86" t="str">
        <f t="shared" si="3"/>
        <v/>
      </c>
      <c r="R26" s="76" t="e">
        <f t="shared" si="7"/>
        <v>#VALUE!</v>
      </c>
      <c r="S26" s="77" t="str">
        <f t="shared" si="6"/>
        <v/>
      </c>
    </row>
    <row r="27" spans="1:19" x14ac:dyDescent="0.2">
      <c r="A27" s="8">
        <f t="shared" si="4"/>
        <v>14</v>
      </c>
      <c r="B27" s="54">
        <f>'Survey Data'!O16</f>
        <v>0</v>
      </c>
      <c r="C27" s="54">
        <f>'Survey Data'!P16</f>
        <v>0</v>
      </c>
      <c r="D27" s="50">
        <f>'Survey Data'!Q16</f>
        <v>0</v>
      </c>
      <c r="E27" s="50">
        <f>'Survey Data'!R16</f>
        <v>0</v>
      </c>
      <c r="F27" s="50">
        <f>'Survey Data'!S16</f>
        <v>0</v>
      </c>
      <c r="G27" s="50">
        <f>'Survey Data'!T16</f>
        <v>0</v>
      </c>
      <c r="H27" s="50">
        <f>'Survey Data'!U16</f>
        <v>0</v>
      </c>
      <c r="I27" s="50">
        <f>'Survey Data'!V16</f>
        <v>0</v>
      </c>
      <c r="J27" s="50">
        <f>'Survey Data'!W16</f>
        <v>0</v>
      </c>
      <c r="K27" s="55" t="str">
        <f t="shared" si="0"/>
        <v/>
      </c>
      <c r="L27" s="58" t="str">
        <f t="shared" si="5"/>
        <v/>
      </c>
      <c r="M27" s="75"/>
      <c r="N27" s="88">
        <f t="shared" si="1"/>
        <v>0</v>
      </c>
      <c r="O27" s="37"/>
      <c r="P27" s="89" t="str">
        <f t="shared" si="2"/>
        <v/>
      </c>
      <c r="Q27" s="86" t="str">
        <f t="shared" si="3"/>
        <v/>
      </c>
      <c r="R27" s="76" t="e">
        <f t="shared" si="7"/>
        <v>#VALUE!</v>
      </c>
      <c r="S27" s="77" t="str">
        <f t="shared" si="6"/>
        <v/>
      </c>
    </row>
    <row r="28" spans="1:19" x14ac:dyDescent="0.2">
      <c r="A28" s="8">
        <f t="shared" si="4"/>
        <v>15</v>
      </c>
      <c r="B28" s="54">
        <f>'Survey Data'!O17</f>
        <v>0</v>
      </c>
      <c r="C28" s="54">
        <f>'Survey Data'!P17</f>
        <v>0</v>
      </c>
      <c r="D28" s="50">
        <f>'Survey Data'!Q17</f>
        <v>0</v>
      </c>
      <c r="E28" s="50">
        <f>'Survey Data'!R17</f>
        <v>0</v>
      </c>
      <c r="F28" s="50">
        <f>'Survey Data'!S17</f>
        <v>0</v>
      </c>
      <c r="G28" s="50">
        <f>'Survey Data'!T17</f>
        <v>0</v>
      </c>
      <c r="H28" s="50">
        <f>'Survey Data'!U17</f>
        <v>0</v>
      </c>
      <c r="I28" s="50">
        <f>'Survey Data'!V17</f>
        <v>0</v>
      </c>
      <c r="J28" s="50">
        <f>'Survey Data'!W17</f>
        <v>0</v>
      </c>
      <c r="K28" s="55" t="str">
        <f t="shared" si="0"/>
        <v/>
      </c>
      <c r="L28" s="58" t="str">
        <f t="shared" si="5"/>
        <v/>
      </c>
      <c r="M28" s="75"/>
      <c r="N28" s="88">
        <f t="shared" si="1"/>
        <v>0</v>
      </c>
      <c r="O28" s="37"/>
      <c r="P28" s="89" t="str">
        <f t="shared" si="2"/>
        <v/>
      </c>
      <c r="Q28" s="86" t="str">
        <f t="shared" si="3"/>
        <v/>
      </c>
      <c r="R28" s="76" t="e">
        <f t="shared" si="7"/>
        <v>#VALUE!</v>
      </c>
      <c r="S28" s="77" t="str">
        <f t="shared" si="6"/>
        <v/>
      </c>
    </row>
    <row r="29" spans="1:19" x14ac:dyDescent="0.2">
      <c r="A29" s="8">
        <f t="shared" si="4"/>
        <v>16</v>
      </c>
      <c r="B29" s="54">
        <f>'Survey Data'!O18</f>
        <v>0</v>
      </c>
      <c r="C29" s="54">
        <f>'Survey Data'!P18</f>
        <v>0</v>
      </c>
      <c r="D29" s="50">
        <f>'Survey Data'!Q18</f>
        <v>0</v>
      </c>
      <c r="E29" s="50">
        <f>'Survey Data'!R18</f>
        <v>0</v>
      </c>
      <c r="F29" s="50">
        <f>'Survey Data'!S18</f>
        <v>0</v>
      </c>
      <c r="G29" s="50">
        <f>'Survey Data'!T18</f>
        <v>0</v>
      </c>
      <c r="H29" s="50">
        <f>'Survey Data'!U18</f>
        <v>0</v>
      </c>
      <c r="I29" s="50">
        <f>'Survey Data'!V18</f>
        <v>0</v>
      </c>
      <c r="J29" s="50">
        <f>'Survey Data'!W18</f>
        <v>0</v>
      </c>
      <c r="K29" s="55" t="str">
        <f t="shared" si="0"/>
        <v/>
      </c>
      <c r="L29" s="58" t="str">
        <f t="shared" si="5"/>
        <v/>
      </c>
      <c r="M29" s="75"/>
      <c r="N29" s="88">
        <f t="shared" si="1"/>
        <v>0</v>
      </c>
      <c r="O29" s="37"/>
      <c r="P29" s="89" t="str">
        <f t="shared" si="2"/>
        <v/>
      </c>
      <c r="Q29" s="86" t="str">
        <f t="shared" si="3"/>
        <v/>
      </c>
      <c r="R29" s="76" t="e">
        <f t="shared" si="7"/>
        <v>#VALUE!</v>
      </c>
      <c r="S29" s="77" t="str">
        <f t="shared" si="6"/>
        <v/>
      </c>
    </row>
    <row r="30" spans="1:19" x14ac:dyDescent="0.2">
      <c r="A30" s="8">
        <f t="shared" si="4"/>
        <v>17</v>
      </c>
      <c r="B30" s="54">
        <f>'Survey Data'!O19</f>
        <v>0</v>
      </c>
      <c r="C30" s="54">
        <f>'Survey Data'!P19</f>
        <v>0</v>
      </c>
      <c r="D30" s="50">
        <f>'Survey Data'!Q19</f>
        <v>0</v>
      </c>
      <c r="E30" s="50">
        <f>'Survey Data'!R19</f>
        <v>0</v>
      </c>
      <c r="F30" s="50">
        <f>'Survey Data'!S19</f>
        <v>0</v>
      </c>
      <c r="G30" s="50">
        <f>'Survey Data'!T19</f>
        <v>0</v>
      </c>
      <c r="H30" s="50">
        <f>'Survey Data'!U19</f>
        <v>0</v>
      </c>
      <c r="I30" s="50">
        <f>'Survey Data'!V19</f>
        <v>0</v>
      </c>
      <c r="J30" s="50">
        <f>'Survey Data'!W19</f>
        <v>0</v>
      </c>
      <c r="K30" s="55" t="str">
        <f t="shared" si="0"/>
        <v/>
      </c>
      <c r="L30" s="58" t="str">
        <f t="shared" si="5"/>
        <v/>
      </c>
      <c r="M30" s="75"/>
      <c r="N30" s="88">
        <f t="shared" si="1"/>
        <v>0</v>
      </c>
      <c r="O30" s="37"/>
      <c r="P30" s="89" t="str">
        <f t="shared" si="2"/>
        <v/>
      </c>
      <c r="Q30" s="86" t="str">
        <f t="shared" si="3"/>
        <v/>
      </c>
      <c r="R30" s="76" t="e">
        <f t="shared" si="7"/>
        <v>#VALUE!</v>
      </c>
      <c r="S30" s="77" t="str">
        <f t="shared" si="6"/>
        <v/>
      </c>
    </row>
    <row r="31" spans="1:19" x14ac:dyDescent="0.2">
      <c r="A31" s="8">
        <f t="shared" si="4"/>
        <v>18</v>
      </c>
      <c r="B31" s="54">
        <f>'Survey Data'!O20</f>
        <v>0</v>
      </c>
      <c r="C31" s="54">
        <f>'Survey Data'!P20</f>
        <v>0</v>
      </c>
      <c r="D31" s="50">
        <f>'Survey Data'!Q20</f>
        <v>0</v>
      </c>
      <c r="E31" s="50">
        <f>'Survey Data'!R20</f>
        <v>0</v>
      </c>
      <c r="F31" s="50">
        <f>'Survey Data'!S20</f>
        <v>0</v>
      </c>
      <c r="G31" s="50">
        <f>'Survey Data'!T20</f>
        <v>0</v>
      </c>
      <c r="H31" s="50">
        <f>'Survey Data'!U20</f>
        <v>0</v>
      </c>
      <c r="I31" s="50">
        <f>'Survey Data'!V20</f>
        <v>0</v>
      </c>
      <c r="J31" s="50">
        <f>'Survey Data'!W20</f>
        <v>0</v>
      </c>
      <c r="K31" s="55" t="str">
        <f t="shared" si="0"/>
        <v/>
      </c>
      <c r="L31" s="58" t="str">
        <f t="shared" si="5"/>
        <v/>
      </c>
      <c r="M31" s="75"/>
      <c r="N31" s="88">
        <f t="shared" si="1"/>
        <v>0</v>
      </c>
      <c r="O31" s="37"/>
      <c r="P31" s="89" t="str">
        <f t="shared" si="2"/>
        <v/>
      </c>
      <c r="Q31" s="86" t="str">
        <f t="shared" si="3"/>
        <v/>
      </c>
      <c r="R31" s="76" t="e">
        <f t="shared" si="7"/>
        <v>#VALUE!</v>
      </c>
      <c r="S31" s="77" t="str">
        <f t="shared" si="6"/>
        <v/>
      </c>
    </row>
    <row r="32" spans="1:19" x14ac:dyDescent="0.2">
      <c r="A32" s="8">
        <f t="shared" si="4"/>
        <v>19</v>
      </c>
      <c r="B32" s="54">
        <f>'Survey Data'!O21</f>
        <v>0</v>
      </c>
      <c r="C32" s="54">
        <f>'Survey Data'!P21</f>
        <v>0</v>
      </c>
      <c r="D32" s="50">
        <f>'Survey Data'!Q21</f>
        <v>0</v>
      </c>
      <c r="E32" s="50">
        <f>'Survey Data'!R21</f>
        <v>0</v>
      </c>
      <c r="F32" s="50">
        <f>'Survey Data'!S21</f>
        <v>0</v>
      </c>
      <c r="G32" s="50">
        <f>'Survey Data'!T21</f>
        <v>0</v>
      </c>
      <c r="H32" s="50">
        <f>'Survey Data'!U21</f>
        <v>0</v>
      </c>
      <c r="I32" s="50">
        <f>'Survey Data'!V21</f>
        <v>0</v>
      </c>
      <c r="J32" s="50">
        <f>'Survey Data'!W21</f>
        <v>0</v>
      </c>
      <c r="K32" s="55" t="str">
        <f t="shared" si="0"/>
        <v/>
      </c>
      <c r="L32" s="58" t="str">
        <f t="shared" si="5"/>
        <v/>
      </c>
      <c r="M32" s="75"/>
      <c r="N32" s="88">
        <f t="shared" si="1"/>
        <v>0</v>
      </c>
      <c r="O32" s="37"/>
      <c r="P32" s="89" t="str">
        <f t="shared" si="2"/>
        <v/>
      </c>
      <c r="Q32" s="86" t="str">
        <f t="shared" si="3"/>
        <v/>
      </c>
      <c r="R32" s="76" t="e">
        <f t="shared" si="7"/>
        <v>#VALUE!</v>
      </c>
      <c r="S32" s="77" t="str">
        <f t="shared" si="6"/>
        <v/>
      </c>
    </row>
    <row r="33" spans="1:19" x14ac:dyDescent="0.2">
      <c r="A33" s="8">
        <f t="shared" si="4"/>
        <v>20</v>
      </c>
      <c r="B33" s="54">
        <f>'Survey Data'!O22</f>
        <v>0</v>
      </c>
      <c r="C33" s="54">
        <f>'Survey Data'!P22</f>
        <v>0</v>
      </c>
      <c r="D33" s="50">
        <f>'Survey Data'!Q22</f>
        <v>0</v>
      </c>
      <c r="E33" s="50">
        <f>'Survey Data'!R22</f>
        <v>0</v>
      </c>
      <c r="F33" s="50">
        <f>'Survey Data'!S22</f>
        <v>0</v>
      </c>
      <c r="G33" s="50">
        <f>'Survey Data'!T22</f>
        <v>0</v>
      </c>
      <c r="H33" s="50">
        <f>'Survey Data'!U22</f>
        <v>0</v>
      </c>
      <c r="I33" s="50">
        <f>'Survey Data'!V22</f>
        <v>0</v>
      </c>
      <c r="J33" s="50">
        <f>'Survey Data'!W22</f>
        <v>0</v>
      </c>
      <c r="K33" s="55" t="str">
        <f t="shared" si="0"/>
        <v/>
      </c>
      <c r="L33" s="58" t="str">
        <f t="shared" si="5"/>
        <v/>
      </c>
      <c r="M33" s="75"/>
      <c r="N33" s="88">
        <f t="shared" si="1"/>
        <v>0</v>
      </c>
      <c r="O33" s="37"/>
      <c r="P33" s="89" t="str">
        <f t="shared" si="2"/>
        <v/>
      </c>
      <c r="Q33" s="86" t="str">
        <f t="shared" si="3"/>
        <v/>
      </c>
      <c r="R33" s="76" t="e">
        <f t="shared" si="7"/>
        <v>#VALUE!</v>
      </c>
      <c r="S33" s="77" t="str">
        <f t="shared" si="6"/>
        <v/>
      </c>
    </row>
    <row r="34" spans="1:19" x14ac:dyDescent="0.2">
      <c r="A34" s="8">
        <f t="shared" si="4"/>
        <v>21</v>
      </c>
      <c r="B34" s="54">
        <f>'Survey Data'!O23</f>
        <v>0</v>
      </c>
      <c r="C34" s="54">
        <f>'Survey Data'!P23</f>
        <v>0</v>
      </c>
      <c r="D34" s="50">
        <f>'Survey Data'!Q23</f>
        <v>0</v>
      </c>
      <c r="E34" s="50">
        <f>'Survey Data'!R23</f>
        <v>0</v>
      </c>
      <c r="F34" s="50">
        <f>'Survey Data'!S23</f>
        <v>0</v>
      </c>
      <c r="G34" s="50">
        <f>'Survey Data'!T23</f>
        <v>0</v>
      </c>
      <c r="H34" s="50">
        <f>'Survey Data'!U23</f>
        <v>0</v>
      </c>
      <c r="I34" s="50">
        <f>'Survey Data'!V23</f>
        <v>0</v>
      </c>
      <c r="J34" s="50">
        <f>'Survey Data'!W23</f>
        <v>0</v>
      </c>
      <c r="K34" s="55" t="str">
        <f t="shared" si="0"/>
        <v/>
      </c>
      <c r="L34" s="58" t="str">
        <f t="shared" si="5"/>
        <v/>
      </c>
      <c r="M34" s="75"/>
      <c r="N34" s="88">
        <f t="shared" si="1"/>
        <v>0</v>
      </c>
      <c r="O34" s="37"/>
      <c r="P34" s="89" t="str">
        <f t="shared" si="2"/>
        <v/>
      </c>
      <c r="Q34" s="86" t="str">
        <f t="shared" si="3"/>
        <v/>
      </c>
      <c r="R34" s="76" t="e">
        <f t="shared" si="7"/>
        <v>#VALUE!</v>
      </c>
      <c r="S34" s="77" t="str">
        <f t="shared" si="6"/>
        <v/>
      </c>
    </row>
    <row r="35" spans="1:19" x14ac:dyDescent="0.2">
      <c r="A35" s="8">
        <f t="shared" si="4"/>
        <v>22</v>
      </c>
      <c r="B35" s="54">
        <f>'Survey Data'!O24</f>
        <v>0</v>
      </c>
      <c r="C35" s="54">
        <f>'Survey Data'!P24</f>
        <v>0</v>
      </c>
      <c r="D35" s="50">
        <f>'Survey Data'!Q24</f>
        <v>0</v>
      </c>
      <c r="E35" s="50">
        <f>'Survey Data'!R24</f>
        <v>0</v>
      </c>
      <c r="F35" s="50">
        <f>'Survey Data'!S24</f>
        <v>0</v>
      </c>
      <c r="G35" s="50">
        <f>'Survey Data'!T24</f>
        <v>0</v>
      </c>
      <c r="H35" s="50">
        <f>'Survey Data'!U24</f>
        <v>0</v>
      </c>
      <c r="I35" s="50">
        <f>'Survey Data'!V24</f>
        <v>0</v>
      </c>
      <c r="J35" s="50">
        <f>'Survey Data'!W24</f>
        <v>0</v>
      </c>
      <c r="K35" s="55" t="str">
        <f t="shared" si="0"/>
        <v/>
      </c>
      <c r="L35" s="58" t="str">
        <f t="shared" si="5"/>
        <v/>
      </c>
      <c r="M35" s="75"/>
      <c r="N35" s="88">
        <f t="shared" si="1"/>
        <v>0</v>
      </c>
      <c r="O35" s="37"/>
      <c r="P35" s="89" t="str">
        <f t="shared" si="2"/>
        <v/>
      </c>
      <c r="Q35" s="86" t="str">
        <f t="shared" si="3"/>
        <v/>
      </c>
      <c r="R35" s="76" t="e">
        <f t="shared" si="7"/>
        <v>#VALUE!</v>
      </c>
      <c r="S35" s="77" t="str">
        <f t="shared" si="6"/>
        <v/>
      </c>
    </row>
    <row r="36" spans="1:19" x14ac:dyDescent="0.2">
      <c r="A36" s="8">
        <f t="shared" si="4"/>
        <v>23</v>
      </c>
      <c r="B36" s="54">
        <f>'Survey Data'!O25</f>
        <v>0</v>
      </c>
      <c r="C36" s="54">
        <f>'Survey Data'!P25</f>
        <v>0</v>
      </c>
      <c r="D36" s="50">
        <f>'Survey Data'!Q25</f>
        <v>0</v>
      </c>
      <c r="E36" s="50">
        <f>'Survey Data'!R25</f>
        <v>0</v>
      </c>
      <c r="F36" s="50">
        <f>'Survey Data'!S25</f>
        <v>0</v>
      </c>
      <c r="G36" s="50">
        <f>'Survey Data'!T25</f>
        <v>0</v>
      </c>
      <c r="H36" s="50">
        <f>'Survey Data'!U25</f>
        <v>0</v>
      </c>
      <c r="I36" s="50">
        <f>'Survey Data'!V25</f>
        <v>0</v>
      </c>
      <c r="J36" s="50">
        <f>'Survey Data'!W25</f>
        <v>0</v>
      </c>
      <c r="K36" s="55" t="str">
        <f t="shared" si="0"/>
        <v/>
      </c>
      <c r="L36" s="58" t="str">
        <f t="shared" si="5"/>
        <v/>
      </c>
      <c r="M36" s="75"/>
      <c r="N36" s="88">
        <f t="shared" si="1"/>
        <v>0</v>
      </c>
      <c r="O36" s="37"/>
      <c r="P36" s="89" t="str">
        <f t="shared" si="2"/>
        <v/>
      </c>
      <c r="Q36" s="86" t="str">
        <f t="shared" si="3"/>
        <v/>
      </c>
      <c r="R36" s="76" t="e">
        <f t="shared" si="7"/>
        <v>#VALUE!</v>
      </c>
      <c r="S36" s="77" t="str">
        <f t="shared" si="6"/>
        <v/>
      </c>
    </row>
    <row r="37" spans="1:19" x14ac:dyDescent="0.2">
      <c r="A37" s="8">
        <f t="shared" si="4"/>
        <v>24</v>
      </c>
      <c r="B37" s="54">
        <f>'Survey Data'!O26</f>
        <v>0</v>
      </c>
      <c r="C37" s="54">
        <f>'Survey Data'!P26</f>
        <v>0</v>
      </c>
      <c r="D37" s="50">
        <f>'Survey Data'!Q26</f>
        <v>0</v>
      </c>
      <c r="E37" s="50">
        <f>'Survey Data'!R26</f>
        <v>0</v>
      </c>
      <c r="F37" s="50">
        <f>'Survey Data'!S26</f>
        <v>0</v>
      </c>
      <c r="G37" s="50">
        <f>'Survey Data'!T26</f>
        <v>0</v>
      </c>
      <c r="H37" s="50">
        <f>'Survey Data'!U26</f>
        <v>0</v>
      </c>
      <c r="I37" s="50">
        <f>'Survey Data'!V26</f>
        <v>0</v>
      </c>
      <c r="J37" s="50">
        <f>'Survey Data'!W26</f>
        <v>0</v>
      </c>
      <c r="K37" s="55" t="str">
        <f t="shared" si="0"/>
        <v/>
      </c>
      <c r="L37" s="58" t="str">
        <f t="shared" si="5"/>
        <v/>
      </c>
      <c r="M37" s="75"/>
      <c r="N37" s="88">
        <f t="shared" si="1"/>
        <v>0</v>
      </c>
      <c r="O37" s="37"/>
      <c r="P37" s="89" t="str">
        <f t="shared" si="2"/>
        <v/>
      </c>
      <c r="Q37" s="86" t="str">
        <f t="shared" si="3"/>
        <v/>
      </c>
      <c r="R37" s="76" t="e">
        <f t="shared" si="7"/>
        <v>#VALUE!</v>
      </c>
      <c r="S37" s="77" t="str">
        <f t="shared" si="6"/>
        <v/>
      </c>
    </row>
    <row r="38" spans="1:19" x14ac:dyDescent="0.2">
      <c r="A38" s="8">
        <f t="shared" si="4"/>
        <v>25</v>
      </c>
      <c r="B38" s="54">
        <f>'Survey Data'!O27</f>
        <v>0</v>
      </c>
      <c r="C38" s="54">
        <f>'Survey Data'!P27</f>
        <v>0</v>
      </c>
      <c r="D38" s="50">
        <f>'Survey Data'!Q27</f>
        <v>0</v>
      </c>
      <c r="E38" s="50">
        <f>'Survey Data'!R27</f>
        <v>0</v>
      </c>
      <c r="F38" s="50">
        <f>'Survey Data'!S27</f>
        <v>0</v>
      </c>
      <c r="G38" s="50">
        <f>'Survey Data'!T27</f>
        <v>0</v>
      </c>
      <c r="H38" s="50">
        <f>'Survey Data'!U27</f>
        <v>0</v>
      </c>
      <c r="I38" s="50">
        <f>'Survey Data'!V27</f>
        <v>0</v>
      </c>
      <c r="J38" s="50">
        <f>'Survey Data'!W27</f>
        <v>0</v>
      </c>
      <c r="K38" s="55" t="str">
        <f t="shared" si="0"/>
        <v/>
      </c>
      <c r="L38" s="58" t="str">
        <f t="shared" si="5"/>
        <v/>
      </c>
      <c r="M38" s="75"/>
      <c r="N38" s="88">
        <f t="shared" si="1"/>
        <v>0</v>
      </c>
      <c r="O38" s="37"/>
      <c r="P38" s="89" t="str">
        <f t="shared" si="2"/>
        <v/>
      </c>
      <c r="Q38" s="86" t="str">
        <f t="shared" si="3"/>
        <v/>
      </c>
      <c r="R38" s="76" t="e">
        <f t="shared" si="7"/>
        <v>#VALUE!</v>
      </c>
      <c r="S38" s="77" t="str">
        <f t="shared" si="6"/>
        <v/>
      </c>
    </row>
    <row r="39" spans="1:19" x14ac:dyDescent="0.2">
      <c r="A39" s="8">
        <f t="shared" si="4"/>
        <v>26</v>
      </c>
      <c r="B39" s="54">
        <f>'Survey Data'!O28</f>
        <v>0</v>
      </c>
      <c r="C39" s="54">
        <f>'Survey Data'!P28</f>
        <v>0</v>
      </c>
      <c r="D39" s="50">
        <f>'Survey Data'!Q28</f>
        <v>0</v>
      </c>
      <c r="E39" s="50">
        <f>'Survey Data'!R28</f>
        <v>0</v>
      </c>
      <c r="F39" s="50">
        <f>'Survey Data'!S28</f>
        <v>0</v>
      </c>
      <c r="G39" s="50">
        <f>'Survey Data'!T28</f>
        <v>0</v>
      </c>
      <c r="H39" s="50">
        <f>'Survey Data'!U28</f>
        <v>0</v>
      </c>
      <c r="I39" s="50">
        <f>'Survey Data'!V28</f>
        <v>0</v>
      </c>
      <c r="J39" s="50">
        <f>'Survey Data'!W28</f>
        <v>0</v>
      </c>
      <c r="K39" s="55" t="str">
        <f t="shared" ref="K39" si="8">IF(C39=0,"",SUM($D$11*D39)+($E$11*E39)+($F$11*F39)+($G$11*G39)+($H$11*H39)+($I$11*I39)+($J$11*J39))</f>
        <v/>
      </c>
      <c r="L39" s="58" t="str">
        <f t="shared" ref="L39" si="9">IF(B39=0,"",(K39/$K$11))</f>
        <v/>
      </c>
      <c r="M39" s="75"/>
      <c r="N39" s="88">
        <f t="shared" si="1"/>
        <v>0</v>
      </c>
      <c r="O39" s="37"/>
      <c r="P39" s="89" t="str">
        <f t="shared" si="2"/>
        <v/>
      </c>
      <c r="Q39" s="86" t="str">
        <f t="shared" si="3"/>
        <v/>
      </c>
      <c r="R39" s="76" t="e">
        <f t="shared" si="7"/>
        <v>#VALUE!</v>
      </c>
      <c r="S39" s="77" t="str">
        <f t="shared" si="6"/>
        <v/>
      </c>
    </row>
    <row r="40" spans="1:19" x14ac:dyDescent="0.2">
      <c r="A40" s="8">
        <f t="shared" si="4"/>
        <v>27</v>
      </c>
      <c r="B40" s="54">
        <f>'Survey Data'!O29</f>
        <v>0</v>
      </c>
      <c r="C40" s="54">
        <f>'Survey Data'!P29</f>
        <v>0</v>
      </c>
      <c r="D40" s="50">
        <f>'Survey Data'!Q29</f>
        <v>0</v>
      </c>
      <c r="E40" s="50">
        <f>'Survey Data'!R29</f>
        <v>0</v>
      </c>
      <c r="F40" s="50">
        <f>'Survey Data'!S29</f>
        <v>0</v>
      </c>
      <c r="G40" s="50">
        <f>'Survey Data'!T29</f>
        <v>0</v>
      </c>
      <c r="H40" s="50">
        <f>'Survey Data'!U29</f>
        <v>0</v>
      </c>
      <c r="I40" s="50">
        <f>'Survey Data'!V29</f>
        <v>0</v>
      </c>
      <c r="J40" s="50">
        <f>'Survey Data'!W29</f>
        <v>0</v>
      </c>
      <c r="K40" s="55" t="str">
        <f t="shared" ref="K40:K53" si="10">IF(C40=0,"",SUM($D$11*D40)+($E$11*E40)+($F$11*F40)+($G$11*G40)+($H$11*H40)+($I$11*I40)+($J$11*J40))</f>
        <v/>
      </c>
      <c r="L40" s="58" t="str">
        <f t="shared" ref="L40:L53" si="11">IF(B40=0,"",(K40/$K$11))</f>
        <v/>
      </c>
      <c r="M40" s="75"/>
      <c r="N40" s="88">
        <f t="shared" si="1"/>
        <v>0</v>
      </c>
      <c r="O40" s="37"/>
      <c r="P40" s="89" t="str">
        <f t="shared" si="2"/>
        <v/>
      </c>
      <c r="Q40" s="86" t="str">
        <f t="shared" si="3"/>
        <v/>
      </c>
      <c r="R40" s="76" t="e">
        <f t="shared" si="7"/>
        <v>#VALUE!</v>
      </c>
      <c r="S40" s="77" t="str">
        <f t="shared" si="6"/>
        <v/>
      </c>
    </row>
    <row r="41" spans="1:19" x14ac:dyDescent="0.2">
      <c r="A41" s="8">
        <f t="shared" si="4"/>
        <v>28</v>
      </c>
      <c r="B41" s="54">
        <f>'Survey Data'!O30</f>
        <v>0</v>
      </c>
      <c r="C41" s="54">
        <f>'Survey Data'!P30</f>
        <v>0</v>
      </c>
      <c r="D41" s="50">
        <f>'Survey Data'!Q30</f>
        <v>0</v>
      </c>
      <c r="E41" s="50">
        <f>'Survey Data'!R30</f>
        <v>0</v>
      </c>
      <c r="F41" s="50">
        <f>'Survey Data'!S30</f>
        <v>0</v>
      </c>
      <c r="G41" s="50">
        <f>'Survey Data'!T30</f>
        <v>0</v>
      </c>
      <c r="H41" s="50">
        <f>'Survey Data'!U30</f>
        <v>0</v>
      </c>
      <c r="I41" s="50">
        <f>'Survey Data'!V30</f>
        <v>0</v>
      </c>
      <c r="J41" s="50">
        <f>'Survey Data'!W30</f>
        <v>0</v>
      </c>
      <c r="K41" s="55" t="str">
        <f t="shared" si="10"/>
        <v/>
      </c>
      <c r="L41" s="58" t="str">
        <f t="shared" si="11"/>
        <v/>
      </c>
      <c r="M41" s="75"/>
      <c r="N41" s="88">
        <f t="shared" si="1"/>
        <v>0</v>
      </c>
      <c r="O41" s="37"/>
      <c r="P41" s="89" t="str">
        <f t="shared" si="2"/>
        <v/>
      </c>
      <c r="Q41" s="86" t="str">
        <f t="shared" si="3"/>
        <v/>
      </c>
      <c r="R41" s="76" t="e">
        <f t="shared" si="7"/>
        <v>#VALUE!</v>
      </c>
      <c r="S41" s="77" t="str">
        <f t="shared" si="6"/>
        <v/>
      </c>
    </row>
    <row r="42" spans="1:19" x14ac:dyDescent="0.2">
      <c r="A42" s="8">
        <f t="shared" si="4"/>
        <v>29</v>
      </c>
      <c r="B42" s="54">
        <f>'Survey Data'!O31</f>
        <v>0</v>
      </c>
      <c r="C42" s="54">
        <f>'Survey Data'!P31</f>
        <v>0</v>
      </c>
      <c r="D42" s="50">
        <f>'Survey Data'!Q31</f>
        <v>0</v>
      </c>
      <c r="E42" s="50">
        <f>'Survey Data'!R31</f>
        <v>0</v>
      </c>
      <c r="F42" s="50">
        <f>'Survey Data'!S31</f>
        <v>0</v>
      </c>
      <c r="G42" s="50">
        <f>'Survey Data'!T31</f>
        <v>0</v>
      </c>
      <c r="H42" s="50">
        <f>'Survey Data'!U31</f>
        <v>0</v>
      </c>
      <c r="I42" s="50">
        <f>'Survey Data'!V31</f>
        <v>0</v>
      </c>
      <c r="J42" s="50">
        <f>'Survey Data'!W31</f>
        <v>0</v>
      </c>
      <c r="K42" s="55" t="str">
        <f t="shared" si="10"/>
        <v/>
      </c>
      <c r="L42" s="58" t="str">
        <f t="shared" si="11"/>
        <v/>
      </c>
      <c r="M42" s="75"/>
      <c r="N42" s="88">
        <f t="shared" si="1"/>
        <v>0</v>
      </c>
      <c r="O42" s="37"/>
      <c r="P42" s="89" t="str">
        <f t="shared" si="2"/>
        <v/>
      </c>
      <c r="Q42" s="86" t="str">
        <f t="shared" si="3"/>
        <v/>
      </c>
      <c r="R42" s="76" t="e">
        <f t="shared" si="7"/>
        <v>#VALUE!</v>
      </c>
      <c r="S42" s="77" t="str">
        <f t="shared" si="6"/>
        <v/>
      </c>
    </row>
    <row r="43" spans="1:19" x14ac:dyDescent="0.2">
      <c r="A43" s="8">
        <f t="shared" si="4"/>
        <v>30</v>
      </c>
      <c r="B43" s="54">
        <f>'Survey Data'!O32</f>
        <v>0</v>
      </c>
      <c r="C43" s="54">
        <f>'Survey Data'!P32</f>
        <v>0</v>
      </c>
      <c r="D43" s="50">
        <f>'Survey Data'!Q32</f>
        <v>0</v>
      </c>
      <c r="E43" s="50">
        <f>'Survey Data'!R32</f>
        <v>0</v>
      </c>
      <c r="F43" s="50">
        <f>'Survey Data'!S32</f>
        <v>0</v>
      </c>
      <c r="G43" s="50">
        <f>'Survey Data'!T32</f>
        <v>0</v>
      </c>
      <c r="H43" s="50">
        <f>'Survey Data'!U32</f>
        <v>0</v>
      </c>
      <c r="I43" s="50">
        <f>'Survey Data'!V32</f>
        <v>0</v>
      </c>
      <c r="J43" s="50">
        <f>'Survey Data'!W32</f>
        <v>0</v>
      </c>
      <c r="K43" s="55" t="str">
        <f t="shared" si="10"/>
        <v/>
      </c>
      <c r="L43" s="58" t="str">
        <f t="shared" si="11"/>
        <v/>
      </c>
      <c r="M43" s="75"/>
      <c r="N43" s="88">
        <f t="shared" si="1"/>
        <v>0</v>
      </c>
      <c r="O43" s="37"/>
      <c r="P43" s="89" t="str">
        <f t="shared" si="2"/>
        <v/>
      </c>
      <c r="Q43" s="86" t="str">
        <f t="shared" si="3"/>
        <v/>
      </c>
      <c r="R43" s="76" t="e">
        <f t="shared" si="7"/>
        <v>#VALUE!</v>
      </c>
      <c r="S43" s="77" t="str">
        <f t="shared" si="6"/>
        <v/>
      </c>
    </row>
    <row r="44" spans="1:19" x14ac:dyDescent="0.2">
      <c r="A44" s="8">
        <f t="shared" si="4"/>
        <v>31</v>
      </c>
      <c r="B44" s="54">
        <f>'Survey Data'!O33</f>
        <v>0</v>
      </c>
      <c r="C44" s="54">
        <f>'Survey Data'!P33</f>
        <v>0</v>
      </c>
      <c r="D44" s="50">
        <f>'Survey Data'!Q33</f>
        <v>0</v>
      </c>
      <c r="E44" s="50">
        <f>'Survey Data'!R33</f>
        <v>0</v>
      </c>
      <c r="F44" s="50">
        <f>'Survey Data'!S33</f>
        <v>0</v>
      </c>
      <c r="G44" s="50">
        <f>'Survey Data'!T33</f>
        <v>0</v>
      </c>
      <c r="H44" s="50">
        <f>'Survey Data'!U33</f>
        <v>0</v>
      </c>
      <c r="I44" s="50">
        <f>'Survey Data'!V33</f>
        <v>0</v>
      </c>
      <c r="J44" s="50">
        <f>'Survey Data'!W33</f>
        <v>0</v>
      </c>
      <c r="K44" s="55" t="str">
        <f t="shared" si="10"/>
        <v/>
      </c>
      <c r="L44" s="58" t="str">
        <f t="shared" si="11"/>
        <v/>
      </c>
      <c r="M44" s="75"/>
      <c r="N44" s="88">
        <f t="shared" si="1"/>
        <v>0</v>
      </c>
      <c r="O44" s="37"/>
      <c r="P44" s="89" t="str">
        <f t="shared" si="2"/>
        <v/>
      </c>
      <c r="Q44" s="86" t="str">
        <f t="shared" si="3"/>
        <v/>
      </c>
      <c r="R44" s="76" t="e">
        <f t="shared" si="7"/>
        <v>#VALUE!</v>
      </c>
      <c r="S44" s="77" t="str">
        <f t="shared" si="6"/>
        <v/>
      </c>
    </row>
    <row r="45" spans="1:19" x14ac:dyDescent="0.2">
      <c r="A45" s="8">
        <f t="shared" si="4"/>
        <v>32</v>
      </c>
      <c r="B45" s="54">
        <f>'Survey Data'!O34</f>
        <v>0</v>
      </c>
      <c r="C45" s="54">
        <f>'Survey Data'!P34</f>
        <v>0</v>
      </c>
      <c r="D45" s="50">
        <f>'Survey Data'!Q34</f>
        <v>0</v>
      </c>
      <c r="E45" s="50">
        <f>'Survey Data'!R34</f>
        <v>0</v>
      </c>
      <c r="F45" s="50">
        <f>'Survey Data'!S34</f>
        <v>0</v>
      </c>
      <c r="G45" s="50">
        <f>'Survey Data'!T34</f>
        <v>0</v>
      </c>
      <c r="H45" s="50">
        <f>'Survey Data'!U34</f>
        <v>0</v>
      </c>
      <c r="I45" s="50">
        <f>'Survey Data'!V34</f>
        <v>0</v>
      </c>
      <c r="J45" s="50">
        <f>'Survey Data'!W34</f>
        <v>0</v>
      </c>
      <c r="K45" s="55" t="str">
        <f t="shared" si="10"/>
        <v/>
      </c>
      <c r="L45" s="58" t="str">
        <f t="shared" si="11"/>
        <v/>
      </c>
      <c r="M45" s="75"/>
      <c r="N45" s="88">
        <f t="shared" si="1"/>
        <v>0</v>
      </c>
      <c r="O45" s="37"/>
      <c r="P45" s="89" t="str">
        <f t="shared" si="2"/>
        <v/>
      </c>
      <c r="Q45" s="86" t="str">
        <f t="shared" si="3"/>
        <v/>
      </c>
      <c r="R45" s="76" t="e">
        <f t="shared" si="7"/>
        <v>#VALUE!</v>
      </c>
      <c r="S45" s="77" t="str">
        <f t="shared" si="6"/>
        <v/>
      </c>
    </row>
    <row r="46" spans="1:19" x14ac:dyDescent="0.2">
      <c r="A46" s="8">
        <f t="shared" si="4"/>
        <v>33</v>
      </c>
      <c r="B46" s="54">
        <f>'Survey Data'!O35</f>
        <v>0</v>
      </c>
      <c r="C46" s="54">
        <f>'Survey Data'!P35</f>
        <v>0</v>
      </c>
      <c r="D46" s="50">
        <f>'Survey Data'!Q35</f>
        <v>0</v>
      </c>
      <c r="E46" s="50">
        <f>'Survey Data'!R35</f>
        <v>0</v>
      </c>
      <c r="F46" s="50">
        <f>'Survey Data'!S35</f>
        <v>0</v>
      </c>
      <c r="G46" s="50">
        <f>'Survey Data'!T35</f>
        <v>0</v>
      </c>
      <c r="H46" s="50">
        <f>'Survey Data'!U35</f>
        <v>0</v>
      </c>
      <c r="I46" s="50">
        <f>'Survey Data'!V35</f>
        <v>0</v>
      </c>
      <c r="J46" s="50">
        <f>'Survey Data'!W35</f>
        <v>0</v>
      </c>
      <c r="K46" s="55" t="str">
        <f t="shared" si="10"/>
        <v/>
      </c>
      <c r="L46" s="58" t="str">
        <f t="shared" si="11"/>
        <v/>
      </c>
      <c r="M46" s="75"/>
      <c r="N46" s="88">
        <f t="shared" si="1"/>
        <v>0</v>
      </c>
      <c r="O46" s="37"/>
      <c r="P46" s="89" t="str">
        <f t="shared" si="2"/>
        <v/>
      </c>
      <c r="Q46" s="86" t="str">
        <f t="shared" si="3"/>
        <v/>
      </c>
      <c r="R46" s="76" t="e">
        <f t="shared" si="7"/>
        <v>#VALUE!</v>
      </c>
      <c r="S46" s="77" t="str">
        <f t="shared" si="6"/>
        <v/>
      </c>
    </row>
    <row r="47" spans="1:19" x14ac:dyDescent="0.2">
      <c r="A47" s="8">
        <f t="shared" si="4"/>
        <v>34</v>
      </c>
      <c r="B47" s="54">
        <f>'Survey Data'!O36</f>
        <v>0</v>
      </c>
      <c r="C47" s="54">
        <f>'Survey Data'!P36</f>
        <v>0</v>
      </c>
      <c r="D47" s="50">
        <f>'Survey Data'!Q36</f>
        <v>0</v>
      </c>
      <c r="E47" s="50">
        <f>'Survey Data'!R36</f>
        <v>0</v>
      </c>
      <c r="F47" s="50">
        <f>'Survey Data'!S36</f>
        <v>0</v>
      </c>
      <c r="G47" s="50">
        <f>'Survey Data'!T36</f>
        <v>0</v>
      </c>
      <c r="H47" s="50">
        <f>'Survey Data'!U36</f>
        <v>0</v>
      </c>
      <c r="I47" s="50">
        <f>'Survey Data'!V36</f>
        <v>0</v>
      </c>
      <c r="J47" s="50">
        <f>'Survey Data'!W36</f>
        <v>0</v>
      </c>
      <c r="K47" s="55" t="str">
        <f t="shared" si="10"/>
        <v/>
      </c>
      <c r="L47" s="58" t="str">
        <f t="shared" si="11"/>
        <v/>
      </c>
      <c r="M47" s="75"/>
      <c r="N47" s="88">
        <f t="shared" si="1"/>
        <v>0</v>
      </c>
      <c r="O47" s="37"/>
      <c r="P47" s="89" t="str">
        <f t="shared" si="2"/>
        <v/>
      </c>
      <c r="Q47" s="86" t="str">
        <f t="shared" si="3"/>
        <v/>
      </c>
      <c r="R47" s="76" t="e">
        <f t="shared" si="7"/>
        <v>#VALUE!</v>
      </c>
      <c r="S47" s="77" t="str">
        <f t="shared" si="6"/>
        <v/>
      </c>
    </row>
    <row r="48" spans="1:19" x14ac:dyDescent="0.2">
      <c r="A48" s="8">
        <f t="shared" si="4"/>
        <v>35</v>
      </c>
      <c r="B48" s="54">
        <f>'Survey Data'!O37</f>
        <v>0</v>
      </c>
      <c r="C48" s="54">
        <f>'Survey Data'!P37</f>
        <v>0</v>
      </c>
      <c r="D48" s="50">
        <f>'Survey Data'!Q37</f>
        <v>0</v>
      </c>
      <c r="E48" s="50">
        <f>'Survey Data'!R37</f>
        <v>0</v>
      </c>
      <c r="F48" s="50">
        <f>'Survey Data'!S37</f>
        <v>0</v>
      </c>
      <c r="G48" s="50">
        <f>'Survey Data'!T37</f>
        <v>0</v>
      </c>
      <c r="H48" s="50">
        <f>'Survey Data'!U37</f>
        <v>0</v>
      </c>
      <c r="I48" s="50">
        <f>'Survey Data'!V37</f>
        <v>0</v>
      </c>
      <c r="J48" s="50">
        <f>'Survey Data'!W37</f>
        <v>0</v>
      </c>
      <c r="K48" s="55" t="str">
        <f t="shared" si="10"/>
        <v/>
      </c>
      <c r="L48" s="58" t="str">
        <f t="shared" si="11"/>
        <v/>
      </c>
      <c r="M48" s="75"/>
      <c r="N48" s="88">
        <f t="shared" si="1"/>
        <v>0</v>
      </c>
      <c r="O48" s="37"/>
      <c r="P48" s="89" t="str">
        <f t="shared" si="2"/>
        <v/>
      </c>
      <c r="Q48" s="86" t="str">
        <f t="shared" si="3"/>
        <v/>
      </c>
      <c r="R48" s="76" t="e">
        <f t="shared" si="7"/>
        <v>#VALUE!</v>
      </c>
      <c r="S48" s="77" t="str">
        <f t="shared" si="6"/>
        <v/>
      </c>
    </row>
    <row r="49" spans="1:19" x14ac:dyDescent="0.2">
      <c r="A49" s="8">
        <f t="shared" si="4"/>
        <v>36</v>
      </c>
      <c r="B49" s="54">
        <f>'Survey Data'!O38</f>
        <v>0</v>
      </c>
      <c r="C49" s="54">
        <f>'Survey Data'!P38</f>
        <v>0</v>
      </c>
      <c r="D49" s="50">
        <f>'Survey Data'!Q38</f>
        <v>0</v>
      </c>
      <c r="E49" s="50">
        <f>'Survey Data'!R38</f>
        <v>0</v>
      </c>
      <c r="F49" s="50">
        <f>'Survey Data'!S38</f>
        <v>0</v>
      </c>
      <c r="G49" s="50">
        <f>'Survey Data'!T38</f>
        <v>0</v>
      </c>
      <c r="H49" s="50">
        <f>'Survey Data'!U38</f>
        <v>0</v>
      </c>
      <c r="I49" s="50">
        <f>'Survey Data'!V38</f>
        <v>0</v>
      </c>
      <c r="J49" s="50">
        <f>'Survey Data'!W38</f>
        <v>0</v>
      </c>
      <c r="K49" s="55" t="str">
        <f t="shared" si="10"/>
        <v/>
      </c>
      <c r="L49" s="58" t="str">
        <f t="shared" si="11"/>
        <v/>
      </c>
      <c r="M49" s="75"/>
      <c r="N49" s="88">
        <f t="shared" si="1"/>
        <v>0</v>
      </c>
      <c r="O49" s="37"/>
      <c r="P49" s="89" t="str">
        <f t="shared" si="2"/>
        <v/>
      </c>
      <c r="Q49" s="86" t="str">
        <f t="shared" si="3"/>
        <v/>
      </c>
      <c r="R49" s="76" t="e">
        <f t="shared" si="7"/>
        <v>#VALUE!</v>
      </c>
      <c r="S49" s="77" t="str">
        <f t="shared" si="6"/>
        <v/>
      </c>
    </row>
    <row r="50" spans="1:19" x14ac:dyDescent="0.2">
      <c r="A50" s="8">
        <f t="shared" si="4"/>
        <v>37</v>
      </c>
      <c r="B50" s="54">
        <f>'Survey Data'!O39</f>
        <v>0</v>
      </c>
      <c r="C50" s="54">
        <f>'Survey Data'!P39</f>
        <v>0</v>
      </c>
      <c r="D50" s="50">
        <f>'Survey Data'!Q39</f>
        <v>0</v>
      </c>
      <c r="E50" s="50">
        <f>'Survey Data'!R39</f>
        <v>0</v>
      </c>
      <c r="F50" s="50">
        <f>'Survey Data'!S39</f>
        <v>0</v>
      </c>
      <c r="G50" s="50">
        <f>'Survey Data'!T39</f>
        <v>0</v>
      </c>
      <c r="H50" s="50">
        <f>'Survey Data'!U39</f>
        <v>0</v>
      </c>
      <c r="I50" s="50">
        <f>'Survey Data'!V39</f>
        <v>0</v>
      </c>
      <c r="J50" s="50">
        <f>'Survey Data'!W39</f>
        <v>0</v>
      </c>
      <c r="K50" s="55" t="str">
        <f t="shared" si="10"/>
        <v/>
      </c>
      <c r="L50" s="58" t="str">
        <f t="shared" si="11"/>
        <v/>
      </c>
      <c r="M50" s="75"/>
      <c r="N50" s="88">
        <f t="shared" si="1"/>
        <v>0</v>
      </c>
      <c r="O50" s="37"/>
      <c r="P50" s="89" t="str">
        <f t="shared" si="2"/>
        <v/>
      </c>
      <c r="Q50" s="86" t="str">
        <f t="shared" si="3"/>
        <v/>
      </c>
      <c r="R50" s="76" t="e">
        <f t="shared" si="7"/>
        <v>#VALUE!</v>
      </c>
      <c r="S50" s="77" t="str">
        <f t="shared" si="6"/>
        <v/>
      </c>
    </row>
    <row r="51" spans="1:19" x14ac:dyDescent="0.2">
      <c r="A51" s="8">
        <f t="shared" si="4"/>
        <v>38</v>
      </c>
      <c r="B51" s="54">
        <f>'Survey Data'!O40</f>
        <v>0</v>
      </c>
      <c r="C51" s="54">
        <f>'Survey Data'!P40</f>
        <v>0</v>
      </c>
      <c r="D51" s="50">
        <f>'Survey Data'!Q40</f>
        <v>0</v>
      </c>
      <c r="E51" s="50">
        <f>'Survey Data'!R40</f>
        <v>0</v>
      </c>
      <c r="F51" s="50">
        <f>'Survey Data'!S40</f>
        <v>0</v>
      </c>
      <c r="G51" s="50">
        <f>'Survey Data'!T40</f>
        <v>0</v>
      </c>
      <c r="H51" s="50">
        <f>'Survey Data'!U40</f>
        <v>0</v>
      </c>
      <c r="I51" s="50">
        <f>'Survey Data'!V40</f>
        <v>0</v>
      </c>
      <c r="J51" s="50">
        <f>'Survey Data'!W40</f>
        <v>0</v>
      </c>
      <c r="K51" s="55" t="str">
        <f t="shared" si="10"/>
        <v/>
      </c>
      <c r="L51" s="58" t="str">
        <f t="shared" si="11"/>
        <v/>
      </c>
      <c r="M51" s="75"/>
      <c r="N51" s="88">
        <f t="shared" si="1"/>
        <v>0</v>
      </c>
      <c r="O51" s="37"/>
      <c r="P51" s="89" t="str">
        <f t="shared" si="2"/>
        <v/>
      </c>
      <c r="Q51" s="86" t="str">
        <f t="shared" si="3"/>
        <v/>
      </c>
      <c r="R51" s="76" t="e">
        <f t="shared" si="7"/>
        <v>#VALUE!</v>
      </c>
      <c r="S51" s="77" t="str">
        <f t="shared" si="6"/>
        <v/>
      </c>
    </row>
    <row r="52" spans="1:19" x14ac:dyDescent="0.2">
      <c r="A52" s="8">
        <f t="shared" si="4"/>
        <v>39</v>
      </c>
      <c r="B52" s="54">
        <f>'Survey Data'!O41</f>
        <v>0</v>
      </c>
      <c r="C52" s="54">
        <f>'Survey Data'!P41</f>
        <v>0</v>
      </c>
      <c r="D52" s="50">
        <f>'Survey Data'!Q41</f>
        <v>0</v>
      </c>
      <c r="E52" s="50">
        <f>'Survey Data'!R41</f>
        <v>0</v>
      </c>
      <c r="F52" s="50">
        <f>'Survey Data'!S41</f>
        <v>0</v>
      </c>
      <c r="G52" s="50">
        <f>'Survey Data'!T41</f>
        <v>0</v>
      </c>
      <c r="H52" s="50">
        <f>'Survey Data'!U41</f>
        <v>0</v>
      </c>
      <c r="I52" s="50">
        <f>'Survey Data'!V41</f>
        <v>0</v>
      </c>
      <c r="J52" s="50">
        <f>'Survey Data'!W41</f>
        <v>0</v>
      </c>
      <c r="K52" s="55" t="str">
        <f t="shared" si="10"/>
        <v/>
      </c>
      <c r="L52" s="58" t="str">
        <f t="shared" si="11"/>
        <v/>
      </c>
      <c r="M52" s="75"/>
      <c r="N52" s="88">
        <f t="shared" si="1"/>
        <v>0</v>
      </c>
      <c r="O52" s="37"/>
      <c r="P52" s="89" t="str">
        <f t="shared" si="2"/>
        <v/>
      </c>
      <c r="Q52" s="86" t="str">
        <f t="shared" si="3"/>
        <v/>
      </c>
      <c r="R52" s="76" t="e">
        <f t="shared" si="7"/>
        <v>#VALUE!</v>
      </c>
      <c r="S52" s="77" t="str">
        <f t="shared" si="6"/>
        <v/>
      </c>
    </row>
    <row r="53" spans="1:19" x14ac:dyDescent="0.2">
      <c r="A53" s="8">
        <f t="shared" si="4"/>
        <v>40</v>
      </c>
      <c r="B53" s="54">
        <f>'Survey Data'!O42</f>
        <v>0</v>
      </c>
      <c r="C53" s="54">
        <f>'Survey Data'!P42</f>
        <v>0</v>
      </c>
      <c r="D53" s="50">
        <f>'Survey Data'!Q42</f>
        <v>0</v>
      </c>
      <c r="E53" s="50">
        <f>'Survey Data'!R42</f>
        <v>0</v>
      </c>
      <c r="F53" s="50">
        <f>'Survey Data'!S42</f>
        <v>0</v>
      </c>
      <c r="G53" s="50">
        <f>'Survey Data'!T42</f>
        <v>0</v>
      </c>
      <c r="H53" s="50">
        <f>'Survey Data'!U42</f>
        <v>0</v>
      </c>
      <c r="I53" s="50">
        <f>'Survey Data'!V42</f>
        <v>0</v>
      </c>
      <c r="J53" s="50">
        <f>'Survey Data'!W42</f>
        <v>0</v>
      </c>
      <c r="K53" s="55" t="str">
        <f t="shared" si="10"/>
        <v/>
      </c>
      <c r="L53" s="58" t="str">
        <f t="shared" si="11"/>
        <v/>
      </c>
      <c r="M53" s="75"/>
      <c r="N53" s="88">
        <f t="shared" si="1"/>
        <v>0</v>
      </c>
      <c r="O53" s="37"/>
      <c r="P53" s="89" t="str">
        <f t="shared" si="2"/>
        <v/>
      </c>
      <c r="Q53" s="86" t="str">
        <f t="shared" si="3"/>
        <v/>
      </c>
      <c r="R53" s="76" t="e">
        <f t="shared" si="7"/>
        <v>#VALUE!</v>
      </c>
      <c r="S53" s="77" t="str">
        <f t="shared" si="6"/>
        <v/>
      </c>
    </row>
    <row r="54" spans="1:19" x14ac:dyDescent="0.2">
      <c r="A54" s="8">
        <f t="shared" ref="A54:A103" si="12">A53+1</f>
        <v>41</v>
      </c>
      <c r="B54" s="54">
        <f>'Survey Data'!O43</f>
        <v>0</v>
      </c>
      <c r="C54" s="54">
        <f>'Survey Data'!P43</f>
        <v>0</v>
      </c>
      <c r="D54" s="50">
        <f>'Survey Data'!Q43</f>
        <v>0</v>
      </c>
      <c r="E54" s="50">
        <f>'Survey Data'!R43</f>
        <v>0</v>
      </c>
      <c r="F54" s="50">
        <f>'Survey Data'!S43</f>
        <v>0</v>
      </c>
      <c r="G54" s="50">
        <f>'Survey Data'!T43</f>
        <v>0</v>
      </c>
      <c r="H54" s="50">
        <f>'Survey Data'!U43</f>
        <v>0</v>
      </c>
      <c r="I54" s="50">
        <f>'Survey Data'!V43</f>
        <v>0</v>
      </c>
      <c r="J54" s="50">
        <f>'Survey Data'!W43</f>
        <v>0</v>
      </c>
      <c r="K54" s="55" t="str">
        <f t="shared" ref="K54:K103" si="13">IF(C54=0,"",SUM($D$11*D54)+($E$11*E54)+($F$11*F54)+($G$11*G54)+($H$11*H54)+($I$11*I54)+($J$11*J54))</f>
        <v/>
      </c>
      <c r="L54" s="58" t="str">
        <f t="shared" ref="L54:L103" si="14">IF(B54=0,"",(K54/$K$11))</f>
        <v/>
      </c>
      <c r="M54" s="75"/>
      <c r="N54" s="88">
        <f t="shared" ref="N54:N113" si="15">C54</f>
        <v>0</v>
      </c>
      <c r="O54" s="37"/>
      <c r="P54" s="89" t="str">
        <f t="shared" ref="P54:P113" si="16">K54</f>
        <v/>
      </c>
      <c r="Q54" s="86" t="str">
        <f t="shared" ref="Q54:Q113" si="17">L54</f>
        <v/>
      </c>
      <c r="R54" s="76" t="e">
        <f t="shared" si="7"/>
        <v>#VALUE!</v>
      </c>
      <c r="S54" s="77" t="str">
        <f t="shared" ref="S54:S113" si="18">IF(O54=0,"",O54*R54)</f>
        <v/>
      </c>
    </row>
    <row r="55" spans="1:19" x14ac:dyDescent="0.2">
      <c r="A55" s="8">
        <f t="shared" si="12"/>
        <v>42</v>
      </c>
      <c r="B55" s="54">
        <f>'Survey Data'!O44</f>
        <v>0</v>
      </c>
      <c r="C55" s="54">
        <f>'Survey Data'!P44</f>
        <v>0</v>
      </c>
      <c r="D55" s="50">
        <f>'Survey Data'!Q44</f>
        <v>0</v>
      </c>
      <c r="E55" s="50">
        <f>'Survey Data'!R44</f>
        <v>0</v>
      </c>
      <c r="F55" s="50">
        <f>'Survey Data'!S44</f>
        <v>0</v>
      </c>
      <c r="G55" s="50">
        <f>'Survey Data'!T44</f>
        <v>0</v>
      </c>
      <c r="H55" s="50">
        <f>'Survey Data'!U44</f>
        <v>0</v>
      </c>
      <c r="I55" s="50">
        <f>'Survey Data'!V44</f>
        <v>0</v>
      </c>
      <c r="J55" s="50">
        <f>'Survey Data'!W44</f>
        <v>0</v>
      </c>
      <c r="K55" s="55" t="str">
        <f t="shared" si="13"/>
        <v/>
      </c>
      <c r="L55" s="58" t="str">
        <f t="shared" si="14"/>
        <v/>
      </c>
      <c r="M55" s="75"/>
      <c r="N55" s="88">
        <f t="shared" si="15"/>
        <v>0</v>
      </c>
      <c r="O55" s="37"/>
      <c r="P55" s="89" t="str">
        <f t="shared" si="16"/>
        <v/>
      </c>
      <c r="Q55" s="86" t="str">
        <f t="shared" si="17"/>
        <v/>
      </c>
      <c r="R55" s="76" t="e">
        <f t="shared" si="7"/>
        <v>#VALUE!</v>
      </c>
      <c r="S55" s="77" t="str">
        <f t="shared" si="18"/>
        <v/>
      </c>
    </row>
    <row r="56" spans="1:19" x14ac:dyDescent="0.2">
      <c r="A56" s="8">
        <f t="shared" si="12"/>
        <v>43</v>
      </c>
      <c r="B56" s="54">
        <f>'Survey Data'!O45</f>
        <v>0</v>
      </c>
      <c r="C56" s="54">
        <f>'Survey Data'!P45</f>
        <v>0</v>
      </c>
      <c r="D56" s="50">
        <f>'Survey Data'!Q45</f>
        <v>0</v>
      </c>
      <c r="E56" s="50">
        <f>'Survey Data'!R45</f>
        <v>0</v>
      </c>
      <c r="F56" s="50">
        <f>'Survey Data'!S45</f>
        <v>0</v>
      </c>
      <c r="G56" s="50">
        <f>'Survey Data'!T45</f>
        <v>0</v>
      </c>
      <c r="H56" s="50">
        <f>'Survey Data'!U45</f>
        <v>0</v>
      </c>
      <c r="I56" s="50">
        <f>'Survey Data'!V45</f>
        <v>0</v>
      </c>
      <c r="J56" s="50">
        <f>'Survey Data'!W45</f>
        <v>0</v>
      </c>
      <c r="K56" s="55" t="str">
        <f t="shared" si="13"/>
        <v/>
      </c>
      <c r="L56" s="58" t="str">
        <f t="shared" si="14"/>
        <v/>
      </c>
      <c r="M56" s="75"/>
      <c r="N56" s="88">
        <f t="shared" si="15"/>
        <v>0</v>
      </c>
      <c r="O56" s="37"/>
      <c r="P56" s="89" t="str">
        <f t="shared" si="16"/>
        <v/>
      </c>
      <c r="Q56" s="86" t="str">
        <f t="shared" si="17"/>
        <v/>
      </c>
      <c r="R56" s="76" t="e">
        <f t="shared" si="7"/>
        <v>#VALUE!</v>
      </c>
      <c r="S56" s="77" t="str">
        <f t="shared" si="18"/>
        <v/>
      </c>
    </row>
    <row r="57" spans="1:19" x14ac:dyDescent="0.2">
      <c r="A57" s="8">
        <f t="shared" si="12"/>
        <v>44</v>
      </c>
      <c r="B57" s="54">
        <f>'Survey Data'!O46</f>
        <v>0</v>
      </c>
      <c r="C57" s="54">
        <f>'Survey Data'!P46</f>
        <v>0</v>
      </c>
      <c r="D57" s="50">
        <f>'Survey Data'!Q46</f>
        <v>0</v>
      </c>
      <c r="E57" s="50">
        <f>'Survey Data'!R46</f>
        <v>0</v>
      </c>
      <c r="F57" s="50">
        <f>'Survey Data'!S46</f>
        <v>0</v>
      </c>
      <c r="G57" s="50">
        <f>'Survey Data'!T46</f>
        <v>0</v>
      </c>
      <c r="H57" s="50">
        <f>'Survey Data'!U46</f>
        <v>0</v>
      </c>
      <c r="I57" s="50">
        <f>'Survey Data'!V46</f>
        <v>0</v>
      </c>
      <c r="J57" s="50">
        <f>'Survey Data'!W46</f>
        <v>0</v>
      </c>
      <c r="K57" s="55" t="str">
        <f t="shared" si="13"/>
        <v/>
      </c>
      <c r="L57" s="58" t="str">
        <f t="shared" si="14"/>
        <v/>
      </c>
      <c r="M57" s="75"/>
      <c r="N57" s="88">
        <f t="shared" si="15"/>
        <v>0</v>
      </c>
      <c r="O57" s="37"/>
      <c r="P57" s="89" t="str">
        <f t="shared" si="16"/>
        <v/>
      </c>
      <c r="Q57" s="86" t="str">
        <f t="shared" si="17"/>
        <v/>
      </c>
      <c r="R57" s="76" t="e">
        <f t="shared" si="7"/>
        <v>#VALUE!</v>
      </c>
      <c r="S57" s="77" t="str">
        <f t="shared" si="18"/>
        <v/>
      </c>
    </row>
    <row r="58" spans="1:19" x14ac:dyDescent="0.2">
      <c r="A58" s="8">
        <f t="shared" si="12"/>
        <v>45</v>
      </c>
      <c r="B58" s="54">
        <f>'Survey Data'!O47</f>
        <v>0</v>
      </c>
      <c r="C58" s="54">
        <f>'Survey Data'!P47</f>
        <v>0</v>
      </c>
      <c r="D58" s="50">
        <f>'Survey Data'!Q47</f>
        <v>0</v>
      </c>
      <c r="E58" s="50">
        <f>'Survey Data'!R47</f>
        <v>0</v>
      </c>
      <c r="F58" s="50">
        <f>'Survey Data'!S47</f>
        <v>0</v>
      </c>
      <c r="G58" s="50">
        <f>'Survey Data'!T47</f>
        <v>0</v>
      </c>
      <c r="H58" s="50">
        <f>'Survey Data'!U47</f>
        <v>0</v>
      </c>
      <c r="I58" s="50">
        <f>'Survey Data'!V47</f>
        <v>0</v>
      </c>
      <c r="J58" s="50">
        <f>'Survey Data'!W47</f>
        <v>0</v>
      </c>
      <c r="K58" s="55" t="str">
        <f t="shared" si="13"/>
        <v/>
      </c>
      <c r="L58" s="58" t="str">
        <f t="shared" si="14"/>
        <v/>
      </c>
      <c r="M58" s="75"/>
      <c r="N58" s="88">
        <f t="shared" si="15"/>
        <v>0</v>
      </c>
      <c r="O58" s="37"/>
      <c r="P58" s="89" t="str">
        <f t="shared" si="16"/>
        <v/>
      </c>
      <c r="Q58" s="86" t="str">
        <f t="shared" si="17"/>
        <v/>
      </c>
      <c r="R58" s="76" t="e">
        <f t="shared" si="7"/>
        <v>#VALUE!</v>
      </c>
      <c r="S58" s="77" t="str">
        <f t="shared" si="18"/>
        <v/>
      </c>
    </row>
    <row r="59" spans="1:19" x14ac:dyDescent="0.2">
      <c r="A59" s="8">
        <f t="shared" si="12"/>
        <v>46</v>
      </c>
      <c r="B59" s="54">
        <f>'Survey Data'!O48</f>
        <v>0</v>
      </c>
      <c r="C59" s="54">
        <f>'Survey Data'!P48</f>
        <v>0</v>
      </c>
      <c r="D59" s="50">
        <f>'Survey Data'!Q48</f>
        <v>0</v>
      </c>
      <c r="E59" s="50">
        <f>'Survey Data'!R48</f>
        <v>0</v>
      </c>
      <c r="F59" s="50">
        <f>'Survey Data'!S48</f>
        <v>0</v>
      </c>
      <c r="G59" s="50">
        <f>'Survey Data'!T48</f>
        <v>0</v>
      </c>
      <c r="H59" s="50">
        <f>'Survey Data'!U48</f>
        <v>0</v>
      </c>
      <c r="I59" s="50">
        <f>'Survey Data'!V48</f>
        <v>0</v>
      </c>
      <c r="J59" s="50">
        <f>'Survey Data'!W48</f>
        <v>0</v>
      </c>
      <c r="K59" s="55" t="str">
        <f t="shared" si="13"/>
        <v/>
      </c>
      <c r="L59" s="58" t="str">
        <f t="shared" si="14"/>
        <v/>
      </c>
      <c r="M59" s="75"/>
      <c r="N59" s="88">
        <f t="shared" si="15"/>
        <v>0</v>
      </c>
      <c r="O59" s="37"/>
      <c r="P59" s="89" t="str">
        <f t="shared" si="16"/>
        <v/>
      </c>
      <c r="Q59" s="86" t="str">
        <f t="shared" si="17"/>
        <v/>
      </c>
      <c r="R59" s="76" t="e">
        <f t="shared" si="7"/>
        <v>#VALUE!</v>
      </c>
      <c r="S59" s="77" t="str">
        <f t="shared" si="18"/>
        <v/>
      </c>
    </row>
    <row r="60" spans="1:19" x14ac:dyDescent="0.2">
      <c r="A60" s="8">
        <f t="shared" si="12"/>
        <v>47</v>
      </c>
      <c r="B60" s="54">
        <f>'Survey Data'!O49</f>
        <v>0</v>
      </c>
      <c r="C60" s="54">
        <f>'Survey Data'!P49</f>
        <v>0</v>
      </c>
      <c r="D60" s="50">
        <f>'Survey Data'!Q49</f>
        <v>0</v>
      </c>
      <c r="E60" s="50">
        <f>'Survey Data'!R49</f>
        <v>0</v>
      </c>
      <c r="F60" s="50">
        <f>'Survey Data'!S49</f>
        <v>0</v>
      </c>
      <c r="G60" s="50">
        <f>'Survey Data'!T49</f>
        <v>0</v>
      </c>
      <c r="H60" s="50">
        <f>'Survey Data'!U49</f>
        <v>0</v>
      </c>
      <c r="I60" s="50">
        <f>'Survey Data'!V49</f>
        <v>0</v>
      </c>
      <c r="J60" s="50">
        <f>'Survey Data'!W49</f>
        <v>0</v>
      </c>
      <c r="K60" s="55" t="str">
        <f t="shared" si="13"/>
        <v/>
      </c>
      <c r="L60" s="58" t="str">
        <f t="shared" si="14"/>
        <v/>
      </c>
      <c r="M60" s="75"/>
      <c r="N60" s="88">
        <f t="shared" si="15"/>
        <v>0</v>
      </c>
      <c r="O60" s="37"/>
      <c r="P60" s="89" t="str">
        <f t="shared" si="16"/>
        <v/>
      </c>
      <c r="Q60" s="86" t="str">
        <f t="shared" si="17"/>
        <v/>
      </c>
      <c r="R60" s="76" t="e">
        <f t="shared" si="7"/>
        <v>#VALUE!</v>
      </c>
      <c r="S60" s="77" t="str">
        <f t="shared" si="18"/>
        <v/>
      </c>
    </row>
    <row r="61" spans="1:19" x14ac:dyDescent="0.2">
      <c r="A61" s="8">
        <f t="shared" si="12"/>
        <v>48</v>
      </c>
      <c r="B61" s="54">
        <f>'Survey Data'!O50</f>
        <v>0</v>
      </c>
      <c r="C61" s="54">
        <f>'Survey Data'!P50</f>
        <v>0</v>
      </c>
      <c r="D61" s="50">
        <f>'Survey Data'!Q50</f>
        <v>0</v>
      </c>
      <c r="E61" s="50">
        <f>'Survey Data'!R50</f>
        <v>0</v>
      </c>
      <c r="F61" s="50">
        <f>'Survey Data'!S50</f>
        <v>0</v>
      </c>
      <c r="G61" s="50">
        <f>'Survey Data'!T50</f>
        <v>0</v>
      </c>
      <c r="H61" s="50">
        <f>'Survey Data'!U50</f>
        <v>0</v>
      </c>
      <c r="I61" s="50">
        <f>'Survey Data'!V50</f>
        <v>0</v>
      </c>
      <c r="J61" s="50">
        <f>'Survey Data'!W50</f>
        <v>0</v>
      </c>
      <c r="K61" s="55" t="str">
        <f t="shared" si="13"/>
        <v/>
      </c>
      <c r="L61" s="58" t="str">
        <f t="shared" si="14"/>
        <v/>
      </c>
      <c r="M61" s="75"/>
      <c r="N61" s="88">
        <f t="shared" si="15"/>
        <v>0</v>
      </c>
      <c r="O61" s="37"/>
      <c r="P61" s="89" t="str">
        <f t="shared" si="16"/>
        <v/>
      </c>
      <c r="Q61" s="86" t="str">
        <f t="shared" si="17"/>
        <v/>
      </c>
      <c r="R61" s="76" t="e">
        <f t="shared" si="7"/>
        <v>#VALUE!</v>
      </c>
      <c r="S61" s="77" t="str">
        <f t="shared" si="18"/>
        <v/>
      </c>
    </row>
    <row r="62" spans="1:19" x14ac:dyDescent="0.2">
      <c r="A62" s="8">
        <f t="shared" si="12"/>
        <v>49</v>
      </c>
      <c r="B62" s="54">
        <f>'Survey Data'!O51</f>
        <v>0</v>
      </c>
      <c r="C62" s="54">
        <f>'Survey Data'!P51</f>
        <v>0</v>
      </c>
      <c r="D62" s="50">
        <f>'Survey Data'!Q51</f>
        <v>0</v>
      </c>
      <c r="E62" s="50">
        <f>'Survey Data'!R51</f>
        <v>0</v>
      </c>
      <c r="F62" s="50">
        <f>'Survey Data'!S51</f>
        <v>0</v>
      </c>
      <c r="G62" s="50">
        <f>'Survey Data'!T51</f>
        <v>0</v>
      </c>
      <c r="H62" s="50">
        <f>'Survey Data'!U51</f>
        <v>0</v>
      </c>
      <c r="I62" s="50">
        <f>'Survey Data'!V51</f>
        <v>0</v>
      </c>
      <c r="J62" s="50">
        <f>'Survey Data'!W51</f>
        <v>0</v>
      </c>
      <c r="K62" s="55" t="str">
        <f t="shared" si="13"/>
        <v/>
      </c>
      <c r="L62" s="58" t="str">
        <f t="shared" si="14"/>
        <v/>
      </c>
      <c r="M62" s="75"/>
      <c r="N62" s="88">
        <f t="shared" si="15"/>
        <v>0</v>
      </c>
      <c r="O62" s="37"/>
      <c r="P62" s="89" t="str">
        <f t="shared" si="16"/>
        <v/>
      </c>
      <c r="Q62" s="86" t="str">
        <f t="shared" si="17"/>
        <v/>
      </c>
      <c r="R62" s="76" t="e">
        <f t="shared" si="7"/>
        <v>#VALUE!</v>
      </c>
      <c r="S62" s="77" t="str">
        <f t="shared" si="18"/>
        <v/>
      </c>
    </row>
    <row r="63" spans="1:19" x14ac:dyDescent="0.2">
      <c r="A63" s="8">
        <f t="shared" si="12"/>
        <v>50</v>
      </c>
      <c r="B63" s="54">
        <f>'Survey Data'!O52</f>
        <v>0</v>
      </c>
      <c r="C63" s="54">
        <f>'Survey Data'!P52</f>
        <v>0</v>
      </c>
      <c r="D63" s="50">
        <f>'Survey Data'!Q52</f>
        <v>0</v>
      </c>
      <c r="E63" s="50">
        <f>'Survey Data'!R52</f>
        <v>0</v>
      </c>
      <c r="F63" s="50">
        <f>'Survey Data'!S52</f>
        <v>0</v>
      </c>
      <c r="G63" s="50">
        <f>'Survey Data'!T52</f>
        <v>0</v>
      </c>
      <c r="H63" s="50">
        <f>'Survey Data'!U52</f>
        <v>0</v>
      </c>
      <c r="I63" s="50">
        <f>'Survey Data'!V52</f>
        <v>0</v>
      </c>
      <c r="J63" s="50">
        <f>'Survey Data'!W52</f>
        <v>0</v>
      </c>
      <c r="K63" s="55" t="str">
        <f t="shared" si="13"/>
        <v/>
      </c>
      <c r="L63" s="58" t="str">
        <f t="shared" si="14"/>
        <v/>
      </c>
      <c r="M63" s="75"/>
      <c r="N63" s="88">
        <f t="shared" si="15"/>
        <v>0</v>
      </c>
      <c r="O63" s="37"/>
      <c r="P63" s="89" t="str">
        <f t="shared" si="16"/>
        <v/>
      </c>
      <c r="Q63" s="86" t="str">
        <f t="shared" si="17"/>
        <v/>
      </c>
      <c r="R63" s="76" t="e">
        <f t="shared" si="7"/>
        <v>#VALUE!</v>
      </c>
      <c r="S63" s="77" t="str">
        <f t="shared" si="18"/>
        <v/>
      </c>
    </row>
    <row r="64" spans="1:19" x14ac:dyDescent="0.2">
      <c r="A64" s="8">
        <f t="shared" si="12"/>
        <v>51</v>
      </c>
      <c r="B64" s="54">
        <f>'Survey Data'!O53</f>
        <v>0</v>
      </c>
      <c r="C64" s="54">
        <f>'Survey Data'!P53</f>
        <v>0</v>
      </c>
      <c r="D64" s="50">
        <f>'Survey Data'!Q53</f>
        <v>0</v>
      </c>
      <c r="E64" s="50">
        <f>'Survey Data'!R53</f>
        <v>0</v>
      </c>
      <c r="F64" s="50">
        <f>'Survey Data'!S53</f>
        <v>0</v>
      </c>
      <c r="G64" s="50">
        <f>'Survey Data'!T53</f>
        <v>0</v>
      </c>
      <c r="H64" s="50">
        <f>'Survey Data'!U53</f>
        <v>0</v>
      </c>
      <c r="I64" s="50">
        <f>'Survey Data'!V53</f>
        <v>0</v>
      </c>
      <c r="J64" s="50">
        <f>'Survey Data'!W53</f>
        <v>0</v>
      </c>
      <c r="K64" s="55" t="str">
        <f t="shared" si="13"/>
        <v/>
      </c>
      <c r="L64" s="58" t="str">
        <f t="shared" si="14"/>
        <v/>
      </c>
      <c r="M64" s="75"/>
      <c r="N64" s="88">
        <f t="shared" si="15"/>
        <v>0</v>
      </c>
      <c r="O64" s="37"/>
      <c r="P64" s="89" t="str">
        <f t="shared" si="16"/>
        <v/>
      </c>
      <c r="Q64" s="86" t="str">
        <f t="shared" si="17"/>
        <v/>
      </c>
      <c r="R64" s="76" t="e">
        <f t="shared" si="7"/>
        <v>#VALUE!</v>
      </c>
      <c r="S64" s="77" t="str">
        <f t="shared" si="18"/>
        <v/>
      </c>
    </row>
    <row r="65" spans="1:19" x14ac:dyDescent="0.2">
      <c r="A65" s="8">
        <f t="shared" si="12"/>
        <v>52</v>
      </c>
      <c r="B65" s="54">
        <f>'Survey Data'!O54</f>
        <v>0</v>
      </c>
      <c r="C65" s="54">
        <f>'Survey Data'!P54</f>
        <v>0</v>
      </c>
      <c r="D65" s="50">
        <f>'Survey Data'!Q54</f>
        <v>0</v>
      </c>
      <c r="E65" s="50">
        <f>'Survey Data'!R54</f>
        <v>0</v>
      </c>
      <c r="F65" s="50">
        <f>'Survey Data'!S54</f>
        <v>0</v>
      </c>
      <c r="G65" s="50">
        <f>'Survey Data'!T54</f>
        <v>0</v>
      </c>
      <c r="H65" s="50">
        <f>'Survey Data'!U54</f>
        <v>0</v>
      </c>
      <c r="I65" s="50">
        <f>'Survey Data'!V54</f>
        <v>0</v>
      </c>
      <c r="J65" s="50">
        <f>'Survey Data'!W54</f>
        <v>0</v>
      </c>
      <c r="K65" s="55" t="str">
        <f t="shared" si="13"/>
        <v/>
      </c>
      <c r="L65" s="58" t="str">
        <f t="shared" si="14"/>
        <v/>
      </c>
      <c r="M65" s="75"/>
      <c r="N65" s="88">
        <f t="shared" si="15"/>
        <v>0</v>
      </c>
      <c r="O65" s="37"/>
      <c r="P65" s="89" t="str">
        <f t="shared" si="16"/>
        <v/>
      </c>
      <c r="Q65" s="86" t="str">
        <f t="shared" si="17"/>
        <v/>
      </c>
      <c r="R65" s="76" t="e">
        <f t="shared" si="7"/>
        <v>#VALUE!</v>
      </c>
      <c r="S65" s="77" t="str">
        <f t="shared" si="18"/>
        <v/>
      </c>
    </row>
    <row r="66" spans="1:19" x14ac:dyDescent="0.2">
      <c r="A66" s="8">
        <f t="shared" si="12"/>
        <v>53</v>
      </c>
      <c r="B66" s="54">
        <f>'Survey Data'!O55</f>
        <v>0</v>
      </c>
      <c r="C66" s="54">
        <f>'Survey Data'!P55</f>
        <v>0</v>
      </c>
      <c r="D66" s="50">
        <f>'Survey Data'!Q55</f>
        <v>0</v>
      </c>
      <c r="E66" s="50">
        <f>'Survey Data'!R55</f>
        <v>0</v>
      </c>
      <c r="F66" s="50">
        <f>'Survey Data'!S55</f>
        <v>0</v>
      </c>
      <c r="G66" s="50">
        <f>'Survey Data'!T55</f>
        <v>0</v>
      </c>
      <c r="H66" s="50">
        <f>'Survey Data'!U55</f>
        <v>0</v>
      </c>
      <c r="I66" s="50">
        <f>'Survey Data'!V55</f>
        <v>0</v>
      </c>
      <c r="J66" s="50">
        <f>'Survey Data'!W55</f>
        <v>0</v>
      </c>
      <c r="K66" s="55" t="str">
        <f t="shared" si="13"/>
        <v/>
      </c>
      <c r="L66" s="58" t="str">
        <f t="shared" si="14"/>
        <v/>
      </c>
      <c r="M66" s="75"/>
      <c r="N66" s="88">
        <f t="shared" si="15"/>
        <v>0</v>
      </c>
      <c r="O66" s="37"/>
      <c r="P66" s="89" t="str">
        <f t="shared" si="16"/>
        <v/>
      </c>
      <c r="Q66" s="86" t="str">
        <f t="shared" si="17"/>
        <v/>
      </c>
      <c r="R66" s="76" t="e">
        <f t="shared" si="7"/>
        <v>#VALUE!</v>
      </c>
      <c r="S66" s="77" t="str">
        <f t="shared" si="18"/>
        <v/>
      </c>
    </row>
    <row r="67" spans="1:19" x14ac:dyDescent="0.2">
      <c r="A67" s="8">
        <f t="shared" si="12"/>
        <v>54</v>
      </c>
      <c r="B67" s="54">
        <f>'Survey Data'!O56</f>
        <v>0</v>
      </c>
      <c r="C67" s="54">
        <f>'Survey Data'!P56</f>
        <v>0</v>
      </c>
      <c r="D67" s="50">
        <f>'Survey Data'!Q56</f>
        <v>0</v>
      </c>
      <c r="E67" s="50">
        <f>'Survey Data'!R56</f>
        <v>0</v>
      </c>
      <c r="F67" s="50">
        <f>'Survey Data'!S56</f>
        <v>0</v>
      </c>
      <c r="G67" s="50">
        <f>'Survey Data'!T56</f>
        <v>0</v>
      </c>
      <c r="H67" s="50">
        <f>'Survey Data'!U56</f>
        <v>0</v>
      </c>
      <c r="I67" s="50">
        <f>'Survey Data'!V56</f>
        <v>0</v>
      </c>
      <c r="J67" s="50">
        <f>'Survey Data'!W56</f>
        <v>0</v>
      </c>
      <c r="K67" s="55" t="str">
        <f t="shared" si="13"/>
        <v/>
      </c>
      <c r="L67" s="58" t="str">
        <f t="shared" si="14"/>
        <v/>
      </c>
      <c r="M67" s="75"/>
      <c r="N67" s="88">
        <f t="shared" si="15"/>
        <v>0</v>
      </c>
      <c r="O67" s="37"/>
      <c r="P67" s="89" t="str">
        <f t="shared" si="16"/>
        <v/>
      </c>
      <c r="Q67" s="86" t="str">
        <f t="shared" si="17"/>
        <v/>
      </c>
      <c r="R67" s="76" t="e">
        <f t="shared" si="7"/>
        <v>#VALUE!</v>
      </c>
      <c r="S67" s="77" t="str">
        <f t="shared" si="18"/>
        <v/>
      </c>
    </row>
    <row r="68" spans="1:19" x14ac:dyDescent="0.2">
      <c r="A68" s="8">
        <f t="shared" si="12"/>
        <v>55</v>
      </c>
      <c r="B68" s="54">
        <f>'Survey Data'!O57</f>
        <v>0</v>
      </c>
      <c r="C68" s="54">
        <f>'Survey Data'!P57</f>
        <v>0</v>
      </c>
      <c r="D68" s="50">
        <f>'Survey Data'!Q57</f>
        <v>0</v>
      </c>
      <c r="E68" s="50">
        <f>'Survey Data'!R57</f>
        <v>0</v>
      </c>
      <c r="F68" s="50">
        <f>'Survey Data'!S57</f>
        <v>0</v>
      </c>
      <c r="G68" s="50">
        <f>'Survey Data'!T57</f>
        <v>0</v>
      </c>
      <c r="H68" s="50">
        <f>'Survey Data'!U57</f>
        <v>0</v>
      </c>
      <c r="I68" s="50">
        <f>'Survey Data'!V57</f>
        <v>0</v>
      </c>
      <c r="J68" s="50">
        <f>'Survey Data'!W57</f>
        <v>0</v>
      </c>
      <c r="K68" s="55" t="str">
        <f t="shared" si="13"/>
        <v/>
      </c>
      <c r="L68" s="58" t="str">
        <f t="shared" si="14"/>
        <v/>
      </c>
      <c r="M68" s="75"/>
      <c r="N68" s="88">
        <f t="shared" si="15"/>
        <v>0</v>
      </c>
      <c r="O68" s="37"/>
      <c r="P68" s="89" t="str">
        <f t="shared" si="16"/>
        <v/>
      </c>
      <c r="Q68" s="86" t="str">
        <f t="shared" si="17"/>
        <v/>
      </c>
      <c r="R68" s="76" t="e">
        <f t="shared" si="7"/>
        <v>#VALUE!</v>
      </c>
      <c r="S68" s="77" t="str">
        <f t="shared" si="18"/>
        <v/>
      </c>
    </row>
    <row r="69" spans="1:19" x14ac:dyDescent="0.2">
      <c r="A69" s="8">
        <f t="shared" si="12"/>
        <v>56</v>
      </c>
      <c r="B69" s="54">
        <f>'Survey Data'!O58</f>
        <v>0</v>
      </c>
      <c r="C69" s="54">
        <f>'Survey Data'!P58</f>
        <v>0</v>
      </c>
      <c r="D69" s="50">
        <f>'Survey Data'!Q58</f>
        <v>0</v>
      </c>
      <c r="E69" s="50">
        <f>'Survey Data'!R58</f>
        <v>0</v>
      </c>
      <c r="F69" s="50">
        <f>'Survey Data'!S58</f>
        <v>0</v>
      </c>
      <c r="G69" s="50">
        <f>'Survey Data'!T58</f>
        <v>0</v>
      </c>
      <c r="H69" s="50">
        <f>'Survey Data'!U58</f>
        <v>0</v>
      </c>
      <c r="I69" s="50">
        <f>'Survey Data'!V58</f>
        <v>0</v>
      </c>
      <c r="J69" s="50">
        <f>'Survey Data'!W58</f>
        <v>0</v>
      </c>
      <c r="K69" s="55" t="str">
        <f t="shared" si="13"/>
        <v/>
      </c>
      <c r="L69" s="58" t="str">
        <f t="shared" si="14"/>
        <v/>
      </c>
      <c r="M69" s="75"/>
      <c r="N69" s="88">
        <f t="shared" si="15"/>
        <v>0</v>
      </c>
      <c r="O69" s="37"/>
      <c r="P69" s="89" t="str">
        <f t="shared" si="16"/>
        <v/>
      </c>
      <c r="Q69" s="86" t="str">
        <f t="shared" si="17"/>
        <v/>
      </c>
      <c r="R69" s="76" t="e">
        <f t="shared" si="7"/>
        <v>#VALUE!</v>
      </c>
      <c r="S69" s="77" t="str">
        <f t="shared" si="18"/>
        <v/>
      </c>
    </row>
    <row r="70" spans="1:19" x14ac:dyDescent="0.2">
      <c r="A70" s="8">
        <f t="shared" si="12"/>
        <v>57</v>
      </c>
      <c r="B70" s="54">
        <f>'Survey Data'!O59</f>
        <v>0</v>
      </c>
      <c r="C70" s="54">
        <f>'Survey Data'!P59</f>
        <v>0</v>
      </c>
      <c r="D70" s="50">
        <f>'Survey Data'!Q59</f>
        <v>0</v>
      </c>
      <c r="E70" s="50">
        <f>'Survey Data'!R59</f>
        <v>0</v>
      </c>
      <c r="F70" s="50">
        <f>'Survey Data'!S59</f>
        <v>0</v>
      </c>
      <c r="G70" s="50">
        <f>'Survey Data'!T59</f>
        <v>0</v>
      </c>
      <c r="H70" s="50">
        <f>'Survey Data'!U59</f>
        <v>0</v>
      </c>
      <c r="I70" s="50">
        <f>'Survey Data'!V59</f>
        <v>0</v>
      </c>
      <c r="J70" s="50">
        <f>'Survey Data'!W59</f>
        <v>0</v>
      </c>
      <c r="K70" s="55" t="str">
        <f t="shared" si="13"/>
        <v/>
      </c>
      <c r="L70" s="58" t="str">
        <f t="shared" si="14"/>
        <v/>
      </c>
      <c r="M70" s="75"/>
      <c r="N70" s="88">
        <f t="shared" si="15"/>
        <v>0</v>
      </c>
      <c r="O70" s="37"/>
      <c r="P70" s="89" t="str">
        <f t="shared" si="16"/>
        <v/>
      </c>
      <c r="Q70" s="86" t="str">
        <f t="shared" si="17"/>
        <v/>
      </c>
      <c r="R70" s="76" t="e">
        <f t="shared" si="7"/>
        <v>#VALUE!</v>
      </c>
      <c r="S70" s="77" t="str">
        <f t="shared" si="18"/>
        <v/>
      </c>
    </row>
    <row r="71" spans="1:19" x14ac:dyDescent="0.2">
      <c r="A71" s="8">
        <f t="shared" si="12"/>
        <v>58</v>
      </c>
      <c r="B71" s="54">
        <f>'Survey Data'!O60</f>
        <v>0</v>
      </c>
      <c r="C71" s="54">
        <f>'Survey Data'!P60</f>
        <v>0</v>
      </c>
      <c r="D71" s="50">
        <f>'Survey Data'!Q60</f>
        <v>0</v>
      </c>
      <c r="E71" s="50">
        <f>'Survey Data'!R60</f>
        <v>0</v>
      </c>
      <c r="F71" s="50">
        <f>'Survey Data'!S60</f>
        <v>0</v>
      </c>
      <c r="G71" s="50">
        <f>'Survey Data'!T60</f>
        <v>0</v>
      </c>
      <c r="H71" s="50">
        <f>'Survey Data'!U60</f>
        <v>0</v>
      </c>
      <c r="I71" s="50">
        <f>'Survey Data'!V60</f>
        <v>0</v>
      </c>
      <c r="J71" s="50">
        <f>'Survey Data'!W60</f>
        <v>0</v>
      </c>
      <c r="K71" s="55" t="str">
        <f t="shared" si="13"/>
        <v/>
      </c>
      <c r="L71" s="58" t="str">
        <f t="shared" si="14"/>
        <v/>
      </c>
      <c r="M71" s="75"/>
      <c r="N71" s="88">
        <f t="shared" si="15"/>
        <v>0</v>
      </c>
      <c r="O71" s="37"/>
      <c r="P71" s="89" t="str">
        <f t="shared" si="16"/>
        <v/>
      </c>
      <c r="Q71" s="86" t="str">
        <f t="shared" si="17"/>
        <v/>
      </c>
      <c r="R71" s="76" t="e">
        <f t="shared" si="7"/>
        <v>#VALUE!</v>
      </c>
      <c r="S71" s="77" t="str">
        <f t="shared" si="18"/>
        <v/>
      </c>
    </row>
    <row r="72" spans="1:19" x14ac:dyDescent="0.2">
      <c r="A72" s="8">
        <f t="shared" si="12"/>
        <v>59</v>
      </c>
      <c r="B72" s="54">
        <f>'Survey Data'!O61</f>
        <v>0</v>
      </c>
      <c r="C72" s="54">
        <f>'Survey Data'!P61</f>
        <v>0</v>
      </c>
      <c r="D72" s="50">
        <f>'Survey Data'!Q61</f>
        <v>0</v>
      </c>
      <c r="E72" s="50">
        <f>'Survey Data'!R61</f>
        <v>0</v>
      </c>
      <c r="F72" s="50">
        <f>'Survey Data'!S61</f>
        <v>0</v>
      </c>
      <c r="G72" s="50">
        <f>'Survey Data'!T61</f>
        <v>0</v>
      </c>
      <c r="H72" s="50">
        <f>'Survey Data'!U61</f>
        <v>0</v>
      </c>
      <c r="I72" s="50">
        <f>'Survey Data'!V61</f>
        <v>0</v>
      </c>
      <c r="J72" s="50">
        <f>'Survey Data'!W61</f>
        <v>0</v>
      </c>
      <c r="K72" s="55" t="str">
        <f t="shared" si="13"/>
        <v/>
      </c>
      <c r="L72" s="58" t="str">
        <f t="shared" si="14"/>
        <v/>
      </c>
      <c r="M72" s="75"/>
      <c r="N72" s="88">
        <f t="shared" si="15"/>
        <v>0</v>
      </c>
      <c r="O72" s="37"/>
      <c r="P72" s="89" t="str">
        <f t="shared" si="16"/>
        <v/>
      </c>
      <c r="Q72" s="86" t="str">
        <f t="shared" si="17"/>
        <v/>
      </c>
      <c r="R72" s="76" t="e">
        <f t="shared" si="7"/>
        <v>#VALUE!</v>
      </c>
      <c r="S72" s="77" t="str">
        <f t="shared" si="18"/>
        <v/>
      </c>
    </row>
    <row r="73" spans="1:19" x14ac:dyDescent="0.2">
      <c r="A73" s="8">
        <f t="shared" si="12"/>
        <v>60</v>
      </c>
      <c r="B73" s="54">
        <f>'Survey Data'!O62</f>
        <v>0</v>
      </c>
      <c r="C73" s="54">
        <f>'Survey Data'!P62</f>
        <v>0</v>
      </c>
      <c r="D73" s="50">
        <f>'Survey Data'!Q62</f>
        <v>0</v>
      </c>
      <c r="E73" s="50">
        <f>'Survey Data'!R62</f>
        <v>0</v>
      </c>
      <c r="F73" s="50">
        <f>'Survey Data'!S62</f>
        <v>0</v>
      </c>
      <c r="G73" s="50">
        <f>'Survey Data'!T62</f>
        <v>0</v>
      </c>
      <c r="H73" s="50">
        <f>'Survey Data'!U62</f>
        <v>0</v>
      </c>
      <c r="I73" s="50">
        <f>'Survey Data'!V62</f>
        <v>0</v>
      </c>
      <c r="J73" s="50">
        <f>'Survey Data'!W62</f>
        <v>0</v>
      </c>
      <c r="K73" s="55" t="str">
        <f t="shared" si="13"/>
        <v/>
      </c>
      <c r="L73" s="58" t="str">
        <f t="shared" si="14"/>
        <v/>
      </c>
      <c r="M73" s="75"/>
      <c r="N73" s="88">
        <f t="shared" si="15"/>
        <v>0</v>
      </c>
      <c r="O73" s="37"/>
      <c r="P73" s="89" t="str">
        <f t="shared" si="16"/>
        <v/>
      </c>
      <c r="Q73" s="86" t="str">
        <f t="shared" si="17"/>
        <v/>
      </c>
      <c r="R73" s="76" t="e">
        <f t="shared" si="7"/>
        <v>#VALUE!</v>
      </c>
      <c r="S73" s="77" t="str">
        <f t="shared" si="18"/>
        <v/>
      </c>
    </row>
    <row r="74" spans="1:19" x14ac:dyDescent="0.2">
      <c r="A74" s="8">
        <f t="shared" si="12"/>
        <v>61</v>
      </c>
      <c r="B74" s="54">
        <f>'Survey Data'!O63</f>
        <v>0</v>
      </c>
      <c r="C74" s="54">
        <f>'Survey Data'!P63</f>
        <v>0</v>
      </c>
      <c r="D74" s="50">
        <f>'Survey Data'!Q63</f>
        <v>0</v>
      </c>
      <c r="E74" s="50">
        <f>'Survey Data'!R63</f>
        <v>0</v>
      </c>
      <c r="F74" s="50">
        <f>'Survey Data'!S63</f>
        <v>0</v>
      </c>
      <c r="G74" s="50">
        <f>'Survey Data'!T63</f>
        <v>0</v>
      </c>
      <c r="H74" s="50">
        <f>'Survey Data'!U63</f>
        <v>0</v>
      </c>
      <c r="I74" s="50">
        <f>'Survey Data'!V63</f>
        <v>0</v>
      </c>
      <c r="J74" s="50">
        <f>'Survey Data'!W63</f>
        <v>0</v>
      </c>
      <c r="K74" s="55" t="str">
        <f t="shared" si="13"/>
        <v/>
      </c>
      <c r="L74" s="58" t="str">
        <f t="shared" si="14"/>
        <v/>
      </c>
      <c r="M74" s="75"/>
      <c r="N74" s="88">
        <f t="shared" si="15"/>
        <v>0</v>
      </c>
      <c r="O74" s="37"/>
      <c r="P74" s="89" t="str">
        <f t="shared" si="16"/>
        <v/>
      </c>
      <c r="Q74" s="86" t="str">
        <f t="shared" si="17"/>
        <v/>
      </c>
      <c r="R74" s="76" t="e">
        <f t="shared" si="7"/>
        <v>#VALUE!</v>
      </c>
      <c r="S74" s="77" t="str">
        <f t="shared" si="18"/>
        <v/>
      </c>
    </row>
    <row r="75" spans="1:19" x14ac:dyDescent="0.2">
      <c r="A75" s="8">
        <f t="shared" si="12"/>
        <v>62</v>
      </c>
      <c r="B75" s="54">
        <f>'Survey Data'!O64</f>
        <v>0</v>
      </c>
      <c r="C75" s="54">
        <f>'Survey Data'!P64</f>
        <v>0</v>
      </c>
      <c r="D75" s="50">
        <f>'Survey Data'!Q64</f>
        <v>0</v>
      </c>
      <c r="E75" s="50">
        <f>'Survey Data'!R64</f>
        <v>0</v>
      </c>
      <c r="F75" s="50">
        <f>'Survey Data'!S64</f>
        <v>0</v>
      </c>
      <c r="G75" s="50">
        <f>'Survey Data'!T64</f>
        <v>0</v>
      </c>
      <c r="H75" s="50">
        <f>'Survey Data'!U64</f>
        <v>0</v>
      </c>
      <c r="I75" s="50">
        <f>'Survey Data'!V64</f>
        <v>0</v>
      </c>
      <c r="J75" s="50">
        <f>'Survey Data'!W64</f>
        <v>0</v>
      </c>
      <c r="K75" s="55" t="str">
        <f t="shared" si="13"/>
        <v/>
      </c>
      <c r="L75" s="58" t="str">
        <f t="shared" si="14"/>
        <v/>
      </c>
      <c r="M75" s="75"/>
      <c r="N75" s="88">
        <f t="shared" si="15"/>
        <v>0</v>
      </c>
      <c r="O75" s="37"/>
      <c r="P75" s="89" t="str">
        <f t="shared" si="16"/>
        <v/>
      </c>
      <c r="Q75" s="86" t="str">
        <f t="shared" si="17"/>
        <v/>
      </c>
      <c r="R75" s="76" t="e">
        <f t="shared" si="7"/>
        <v>#VALUE!</v>
      </c>
      <c r="S75" s="77" t="str">
        <f t="shared" si="18"/>
        <v/>
      </c>
    </row>
    <row r="76" spans="1:19" x14ac:dyDescent="0.2">
      <c r="A76" s="8">
        <f t="shared" si="12"/>
        <v>63</v>
      </c>
      <c r="B76" s="54">
        <f>'Survey Data'!O65</f>
        <v>0</v>
      </c>
      <c r="C76" s="54">
        <f>'Survey Data'!P65</f>
        <v>0</v>
      </c>
      <c r="D76" s="50">
        <f>'Survey Data'!Q65</f>
        <v>0</v>
      </c>
      <c r="E76" s="50">
        <f>'Survey Data'!R65</f>
        <v>0</v>
      </c>
      <c r="F76" s="50">
        <f>'Survey Data'!S65</f>
        <v>0</v>
      </c>
      <c r="G76" s="50">
        <f>'Survey Data'!T65</f>
        <v>0</v>
      </c>
      <c r="H76" s="50">
        <f>'Survey Data'!U65</f>
        <v>0</v>
      </c>
      <c r="I76" s="50">
        <f>'Survey Data'!V65</f>
        <v>0</v>
      </c>
      <c r="J76" s="50">
        <f>'Survey Data'!W65</f>
        <v>0</v>
      </c>
      <c r="K76" s="55" t="str">
        <f t="shared" si="13"/>
        <v/>
      </c>
      <c r="L76" s="58" t="str">
        <f t="shared" si="14"/>
        <v/>
      </c>
      <c r="M76" s="75"/>
      <c r="N76" s="88">
        <f t="shared" si="15"/>
        <v>0</v>
      </c>
      <c r="O76" s="37"/>
      <c r="P76" s="89" t="str">
        <f t="shared" si="16"/>
        <v/>
      </c>
      <c r="Q76" s="86" t="str">
        <f t="shared" si="17"/>
        <v/>
      </c>
      <c r="R76" s="76" t="e">
        <f t="shared" si="7"/>
        <v>#VALUE!</v>
      </c>
      <c r="S76" s="77" t="str">
        <f t="shared" si="18"/>
        <v/>
      </c>
    </row>
    <row r="77" spans="1:19" x14ac:dyDescent="0.2">
      <c r="A77" s="8">
        <f t="shared" si="12"/>
        <v>64</v>
      </c>
      <c r="B77" s="54">
        <f>'Survey Data'!O66</f>
        <v>0</v>
      </c>
      <c r="C77" s="54">
        <f>'Survey Data'!P66</f>
        <v>0</v>
      </c>
      <c r="D77" s="50">
        <f>'Survey Data'!Q66</f>
        <v>0</v>
      </c>
      <c r="E77" s="50">
        <f>'Survey Data'!R66</f>
        <v>0</v>
      </c>
      <c r="F77" s="50">
        <f>'Survey Data'!S66</f>
        <v>0</v>
      </c>
      <c r="G77" s="50">
        <f>'Survey Data'!T66</f>
        <v>0</v>
      </c>
      <c r="H77" s="50">
        <f>'Survey Data'!U66</f>
        <v>0</v>
      </c>
      <c r="I77" s="50">
        <f>'Survey Data'!V66</f>
        <v>0</v>
      </c>
      <c r="J77" s="50">
        <f>'Survey Data'!W66</f>
        <v>0</v>
      </c>
      <c r="K77" s="55" t="str">
        <f t="shared" si="13"/>
        <v/>
      </c>
      <c r="L77" s="58" t="str">
        <f t="shared" si="14"/>
        <v/>
      </c>
      <c r="M77" s="75"/>
      <c r="N77" s="88">
        <f t="shared" si="15"/>
        <v>0</v>
      </c>
      <c r="O77" s="37"/>
      <c r="P77" s="89" t="str">
        <f t="shared" si="16"/>
        <v/>
      </c>
      <c r="Q77" s="86" t="str">
        <f t="shared" si="17"/>
        <v/>
      </c>
      <c r="R77" s="76" t="e">
        <f t="shared" si="7"/>
        <v>#VALUE!</v>
      </c>
      <c r="S77" s="77" t="str">
        <f t="shared" si="18"/>
        <v/>
      </c>
    </row>
    <row r="78" spans="1:19" x14ac:dyDescent="0.2">
      <c r="A78" s="8">
        <f t="shared" si="12"/>
        <v>65</v>
      </c>
      <c r="B78" s="54">
        <f>'Survey Data'!O67</f>
        <v>0</v>
      </c>
      <c r="C78" s="54">
        <f>'Survey Data'!P67</f>
        <v>0</v>
      </c>
      <c r="D78" s="50">
        <f>'Survey Data'!Q67</f>
        <v>0</v>
      </c>
      <c r="E78" s="50">
        <f>'Survey Data'!R67</f>
        <v>0</v>
      </c>
      <c r="F78" s="50">
        <f>'Survey Data'!S67</f>
        <v>0</v>
      </c>
      <c r="G78" s="50">
        <f>'Survey Data'!T67</f>
        <v>0</v>
      </c>
      <c r="H78" s="50">
        <f>'Survey Data'!U67</f>
        <v>0</v>
      </c>
      <c r="I78" s="50">
        <f>'Survey Data'!V67</f>
        <v>0</v>
      </c>
      <c r="J78" s="50">
        <f>'Survey Data'!W67</f>
        <v>0</v>
      </c>
      <c r="K78" s="55" t="str">
        <f t="shared" si="13"/>
        <v/>
      </c>
      <c r="L78" s="58" t="str">
        <f t="shared" si="14"/>
        <v/>
      </c>
      <c r="M78" s="75"/>
      <c r="N78" s="88">
        <f t="shared" si="15"/>
        <v>0</v>
      </c>
      <c r="O78" s="37"/>
      <c r="P78" s="89" t="str">
        <f t="shared" si="16"/>
        <v/>
      </c>
      <c r="Q78" s="86" t="str">
        <f t="shared" si="17"/>
        <v/>
      </c>
      <c r="R78" s="76" t="e">
        <f t="shared" si="7"/>
        <v>#VALUE!</v>
      </c>
      <c r="S78" s="77" t="str">
        <f t="shared" si="18"/>
        <v/>
      </c>
    </row>
    <row r="79" spans="1:19" x14ac:dyDescent="0.2">
      <c r="A79" s="8">
        <f t="shared" si="12"/>
        <v>66</v>
      </c>
      <c r="B79" s="54">
        <f>'Survey Data'!O68</f>
        <v>0</v>
      </c>
      <c r="C79" s="54">
        <f>'Survey Data'!P68</f>
        <v>0</v>
      </c>
      <c r="D79" s="50">
        <f>'Survey Data'!Q68</f>
        <v>0</v>
      </c>
      <c r="E79" s="50">
        <f>'Survey Data'!R68</f>
        <v>0</v>
      </c>
      <c r="F79" s="50">
        <f>'Survey Data'!S68</f>
        <v>0</v>
      </c>
      <c r="G79" s="50">
        <f>'Survey Data'!T68</f>
        <v>0</v>
      </c>
      <c r="H79" s="50">
        <f>'Survey Data'!U68</f>
        <v>0</v>
      </c>
      <c r="I79" s="50">
        <f>'Survey Data'!V68</f>
        <v>0</v>
      </c>
      <c r="J79" s="50">
        <f>'Survey Data'!W68</f>
        <v>0</v>
      </c>
      <c r="K79" s="55" t="str">
        <f t="shared" si="13"/>
        <v/>
      </c>
      <c r="L79" s="58" t="str">
        <f t="shared" si="14"/>
        <v/>
      </c>
      <c r="M79" s="75"/>
      <c r="N79" s="88">
        <f t="shared" si="15"/>
        <v>0</v>
      </c>
      <c r="O79" s="37"/>
      <c r="P79" s="89" t="str">
        <f t="shared" si="16"/>
        <v/>
      </c>
      <c r="Q79" s="86" t="str">
        <f t="shared" si="17"/>
        <v/>
      </c>
      <c r="R79" s="76" t="e">
        <f t="shared" si="7"/>
        <v>#VALUE!</v>
      </c>
      <c r="S79" s="77" t="str">
        <f t="shared" si="18"/>
        <v/>
      </c>
    </row>
    <row r="80" spans="1:19" x14ac:dyDescent="0.2">
      <c r="A80" s="8">
        <f t="shared" si="12"/>
        <v>67</v>
      </c>
      <c r="B80" s="54">
        <f>'Survey Data'!O69</f>
        <v>0</v>
      </c>
      <c r="C80" s="54">
        <f>'Survey Data'!P69</f>
        <v>0</v>
      </c>
      <c r="D80" s="50">
        <f>'Survey Data'!Q69</f>
        <v>0</v>
      </c>
      <c r="E80" s="50">
        <f>'Survey Data'!R69</f>
        <v>0</v>
      </c>
      <c r="F80" s="50">
        <f>'Survey Data'!S69</f>
        <v>0</v>
      </c>
      <c r="G80" s="50">
        <f>'Survey Data'!T69</f>
        <v>0</v>
      </c>
      <c r="H80" s="50">
        <f>'Survey Data'!U69</f>
        <v>0</v>
      </c>
      <c r="I80" s="50">
        <f>'Survey Data'!V69</f>
        <v>0</v>
      </c>
      <c r="J80" s="50">
        <f>'Survey Data'!W69</f>
        <v>0</v>
      </c>
      <c r="K80" s="55" t="str">
        <f t="shared" si="13"/>
        <v/>
      </c>
      <c r="L80" s="58" t="str">
        <f t="shared" si="14"/>
        <v/>
      </c>
      <c r="M80" s="75"/>
      <c r="N80" s="88">
        <f t="shared" si="15"/>
        <v>0</v>
      </c>
      <c r="O80" s="37"/>
      <c r="P80" s="89" t="str">
        <f t="shared" si="16"/>
        <v/>
      </c>
      <c r="Q80" s="86" t="str">
        <f t="shared" si="17"/>
        <v/>
      </c>
      <c r="R80" s="76" t="e">
        <f t="shared" si="7"/>
        <v>#VALUE!</v>
      </c>
      <c r="S80" s="77" t="str">
        <f t="shared" si="18"/>
        <v/>
      </c>
    </row>
    <row r="81" spans="1:19" x14ac:dyDescent="0.2">
      <c r="A81" s="8">
        <f t="shared" si="12"/>
        <v>68</v>
      </c>
      <c r="B81" s="54">
        <f>'Survey Data'!O70</f>
        <v>0</v>
      </c>
      <c r="C81" s="54">
        <f>'Survey Data'!P70</f>
        <v>0</v>
      </c>
      <c r="D81" s="50">
        <f>'Survey Data'!Q70</f>
        <v>0</v>
      </c>
      <c r="E81" s="50">
        <f>'Survey Data'!R70</f>
        <v>0</v>
      </c>
      <c r="F81" s="50">
        <f>'Survey Data'!S70</f>
        <v>0</v>
      </c>
      <c r="G81" s="50">
        <f>'Survey Data'!T70</f>
        <v>0</v>
      </c>
      <c r="H81" s="50">
        <f>'Survey Data'!U70</f>
        <v>0</v>
      </c>
      <c r="I81" s="50">
        <f>'Survey Data'!V70</f>
        <v>0</v>
      </c>
      <c r="J81" s="50">
        <f>'Survey Data'!W70</f>
        <v>0</v>
      </c>
      <c r="K81" s="55" t="str">
        <f t="shared" si="13"/>
        <v/>
      </c>
      <c r="L81" s="58" t="str">
        <f t="shared" si="14"/>
        <v/>
      </c>
      <c r="M81" s="75"/>
      <c r="N81" s="88">
        <f t="shared" si="15"/>
        <v>0</v>
      </c>
      <c r="O81" s="37"/>
      <c r="P81" s="89" t="str">
        <f t="shared" si="16"/>
        <v/>
      </c>
      <c r="Q81" s="86" t="str">
        <f t="shared" si="17"/>
        <v/>
      </c>
      <c r="R81" s="76" t="e">
        <f t="shared" si="7"/>
        <v>#VALUE!</v>
      </c>
      <c r="S81" s="77" t="str">
        <f t="shared" si="18"/>
        <v/>
      </c>
    </row>
    <row r="82" spans="1:19" x14ac:dyDescent="0.2">
      <c r="A82" s="8">
        <f t="shared" si="12"/>
        <v>69</v>
      </c>
      <c r="B82" s="54">
        <f>'Survey Data'!O71</f>
        <v>0</v>
      </c>
      <c r="C82" s="54">
        <f>'Survey Data'!P71</f>
        <v>0</v>
      </c>
      <c r="D82" s="50">
        <f>'Survey Data'!Q71</f>
        <v>0</v>
      </c>
      <c r="E82" s="50">
        <f>'Survey Data'!R71</f>
        <v>0</v>
      </c>
      <c r="F82" s="50">
        <f>'Survey Data'!S71</f>
        <v>0</v>
      </c>
      <c r="G82" s="50">
        <f>'Survey Data'!T71</f>
        <v>0</v>
      </c>
      <c r="H82" s="50">
        <f>'Survey Data'!U71</f>
        <v>0</v>
      </c>
      <c r="I82" s="50">
        <f>'Survey Data'!V71</f>
        <v>0</v>
      </c>
      <c r="J82" s="50">
        <f>'Survey Data'!W71</f>
        <v>0</v>
      </c>
      <c r="K82" s="55" t="str">
        <f t="shared" si="13"/>
        <v/>
      </c>
      <c r="L82" s="58" t="str">
        <f t="shared" si="14"/>
        <v/>
      </c>
      <c r="M82" s="75"/>
      <c r="N82" s="88">
        <f t="shared" si="15"/>
        <v>0</v>
      </c>
      <c r="O82" s="37"/>
      <c r="P82" s="89" t="str">
        <f t="shared" si="16"/>
        <v/>
      </c>
      <c r="Q82" s="86" t="str">
        <f t="shared" si="17"/>
        <v/>
      </c>
      <c r="R82" s="76" t="e">
        <f t="shared" ref="R82:R113" si="19">IF((ISERROR(Q82=0)),"",($O$10*Q82))</f>
        <v>#VALUE!</v>
      </c>
      <c r="S82" s="77" t="str">
        <f t="shared" si="18"/>
        <v/>
      </c>
    </row>
    <row r="83" spans="1:19" x14ac:dyDescent="0.2">
      <c r="A83" s="8">
        <f t="shared" si="12"/>
        <v>70</v>
      </c>
      <c r="B83" s="54">
        <f>'Survey Data'!O72</f>
        <v>0</v>
      </c>
      <c r="C83" s="54">
        <f>'Survey Data'!P72</f>
        <v>0</v>
      </c>
      <c r="D83" s="50">
        <f>'Survey Data'!Q72</f>
        <v>0</v>
      </c>
      <c r="E83" s="50">
        <f>'Survey Data'!R72</f>
        <v>0</v>
      </c>
      <c r="F83" s="50">
        <f>'Survey Data'!S72</f>
        <v>0</v>
      </c>
      <c r="G83" s="50">
        <f>'Survey Data'!T72</f>
        <v>0</v>
      </c>
      <c r="H83" s="50">
        <f>'Survey Data'!U72</f>
        <v>0</v>
      </c>
      <c r="I83" s="50">
        <f>'Survey Data'!V72</f>
        <v>0</v>
      </c>
      <c r="J83" s="50">
        <f>'Survey Data'!W72</f>
        <v>0</v>
      </c>
      <c r="K83" s="55" t="str">
        <f t="shared" si="13"/>
        <v/>
      </c>
      <c r="L83" s="58" t="str">
        <f t="shared" si="14"/>
        <v/>
      </c>
      <c r="M83" s="75"/>
      <c r="N83" s="88">
        <f t="shared" si="15"/>
        <v>0</v>
      </c>
      <c r="O83" s="37"/>
      <c r="P83" s="89" t="str">
        <f t="shared" si="16"/>
        <v/>
      </c>
      <c r="Q83" s="86" t="str">
        <f t="shared" si="17"/>
        <v/>
      </c>
      <c r="R83" s="76" t="e">
        <f t="shared" si="19"/>
        <v>#VALUE!</v>
      </c>
      <c r="S83" s="77" t="str">
        <f t="shared" si="18"/>
        <v/>
      </c>
    </row>
    <row r="84" spans="1:19" x14ac:dyDescent="0.2">
      <c r="A84" s="8">
        <f t="shared" si="12"/>
        <v>71</v>
      </c>
      <c r="B84" s="54">
        <f>'Survey Data'!O73</f>
        <v>0</v>
      </c>
      <c r="C84" s="54">
        <f>'Survey Data'!P73</f>
        <v>0</v>
      </c>
      <c r="D84" s="50">
        <f>'Survey Data'!Q73</f>
        <v>0</v>
      </c>
      <c r="E84" s="50">
        <f>'Survey Data'!R73</f>
        <v>0</v>
      </c>
      <c r="F84" s="50">
        <f>'Survey Data'!S73</f>
        <v>0</v>
      </c>
      <c r="G84" s="50">
        <f>'Survey Data'!T73</f>
        <v>0</v>
      </c>
      <c r="H84" s="50">
        <f>'Survey Data'!U73</f>
        <v>0</v>
      </c>
      <c r="I84" s="50">
        <f>'Survey Data'!V73</f>
        <v>0</v>
      </c>
      <c r="J84" s="50">
        <f>'Survey Data'!W73</f>
        <v>0</v>
      </c>
      <c r="K84" s="55" t="str">
        <f t="shared" si="13"/>
        <v/>
      </c>
      <c r="L84" s="58" t="str">
        <f t="shared" si="14"/>
        <v/>
      </c>
      <c r="M84" s="75"/>
      <c r="N84" s="88">
        <f t="shared" si="15"/>
        <v>0</v>
      </c>
      <c r="O84" s="37"/>
      <c r="P84" s="89" t="str">
        <f t="shared" si="16"/>
        <v/>
      </c>
      <c r="Q84" s="86" t="str">
        <f t="shared" si="17"/>
        <v/>
      </c>
      <c r="R84" s="76" t="e">
        <f t="shared" si="19"/>
        <v>#VALUE!</v>
      </c>
      <c r="S84" s="77" t="str">
        <f t="shared" si="18"/>
        <v/>
      </c>
    </row>
    <row r="85" spans="1:19" x14ac:dyDescent="0.2">
      <c r="A85" s="8">
        <f t="shared" si="12"/>
        <v>72</v>
      </c>
      <c r="B85" s="54">
        <f>'Survey Data'!O74</f>
        <v>0</v>
      </c>
      <c r="C85" s="54">
        <f>'Survey Data'!P74</f>
        <v>0</v>
      </c>
      <c r="D85" s="50">
        <f>'Survey Data'!Q74</f>
        <v>0</v>
      </c>
      <c r="E85" s="50">
        <f>'Survey Data'!R74</f>
        <v>0</v>
      </c>
      <c r="F85" s="50">
        <f>'Survey Data'!S74</f>
        <v>0</v>
      </c>
      <c r="G85" s="50">
        <f>'Survey Data'!T74</f>
        <v>0</v>
      </c>
      <c r="H85" s="50">
        <f>'Survey Data'!U74</f>
        <v>0</v>
      </c>
      <c r="I85" s="50">
        <f>'Survey Data'!V74</f>
        <v>0</v>
      </c>
      <c r="J85" s="50">
        <f>'Survey Data'!W74</f>
        <v>0</v>
      </c>
      <c r="K85" s="55" t="str">
        <f t="shared" si="13"/>
        <v/>
      </c>
      <c r="L85" s="58" t="str">
        <f t="shared" si="14"/>
        <v/>
      </c>
      <c r="M85" s="75"/>
      <c r="N85" s="88">
        <f t="shared" si="15"/>
        <v>0</v>
      </c>
      <c r="O85" s="37"/>
      <c r="P85" s="89" t="str">
        <f t="shared" si="16"/>
        <v/>
      </c>
      <c r="Q85" s="86" t="str">
        <f t="shared" si="17"/>
        <v/>
      </c>
      <c r="R85" s="76" t="e">
        <f t="shared" si="19"/>
        <v>#VALUE!</v>
      </c>
      <c r="S85" s="77" t="str">
        <f t="shared" si="18"/>
        <v/>
      </c>
    </row>
    <row r="86" spans="1:19" x14ac:dyDescent="0.2">
      <c r="A86" s="8">
        <f t="shared" si="12"/>
        <v>73</v>
      </c>
      <c r="B86" s="54">
        <f>'Survey Data'!O75</f>
        <v>0</v>
      </c>
      <c r="C86" s="54">
        <f>'Survey Data'!P75</f>
        <v>0</v>
      </c>
      <c r="D86" s="50">
        <f>'Survey Data'!Q75</f>
        <v>0</v>
      </c>
      <c r="E86" s="50">
        <f>'Survey Data'!R75</f>
        <v>0</v>
      </c>
      <c r="F86" s="50">
        <f>'Survey Data'!S75</f>
        <v>0</v>
      </c>
      <c r="G86" s="50">
        <f>'Survey Data'!T75</f>
        <v>0</v>
      </c>
      <c r="H86" s="50">
        <f>'Survey Data'!U75</f>
        <v>0</v>
      </c>
      <c r="I86" s="50">
        <f>'Survey Data'!V75</f>
        <v>0</v>
      </c>
      <c r="J86" s="50">
        <f>'Survey Data'!W75</f>
        <v>0</v>
      </c>
      <c r="K86" s="55" t="str">
        <f t="shared" si="13"/>
        <v/>
      </c>
      <c r="L86" s="58" t="str">
        <f t="shared" si="14"/>
        <v/>
      </c>
      <c r="M86" s="75"/>
      <c r="N86" s="88">
        <f t="shared" si="15"/>
        <v>0</v>
      </c>
      <c r="O86" s="37"/>
      <c r="P86" s="89" t="str">
        <f t="shared" si="16"/>
        <v/>
      </c>
      <c r="Q86" s="86" t="str">
        <f t="shared" si="17"/>
        <v/>
      </c>
      <c r="R86" s="76" t="e">
        <f t="shared" si="19"/>
        <v>#VALUE!</v>
      </c>
      <c r="S86" s="77" t="str">
        <f t="shared" si="18"/>
        <v/>
      </c>
    </row>
    <row r="87" spans="1:19" x14ac:dyDescent="0.2">
      <c r="A87" s="8">
        <f t="shared" si="12"/>
        <v>74</v>
      </c>
      <c r="B87" s="54">
        <f>'Survey Data'!O76</f>
        <v>0</v>
      </c>
      <c r="C87" s="54">
        <f>'Survey Data'!P76</f>
        <v>0</v>
      </c>
      <c r="D87" s="50">
        <f>'Survey Data'!Q76</f>
        <v>0</v>
      </c>
      <c r="E87" s="50">
        <f>'Survey Data'!R76</f>
        <v>0</v>
      </c>
      <c r="F87" s="50">
        <f>'Survey Data'!S76</f>
        <v>0</v>
      </c>
      <c r="G87" s="50">
        <f>'Survey Data'!T76</f>
        <v>0</v>
      </c>
      <c r="H87" s="50">
        <f>'Survey Data'!U76</f>
        <v>0</v>
      </c>
      <c r="I87" s="50">
        <f>'Survey Data'!V76</f>
        <v>0</v>
      </c>
      <c r="J87" s="50">
        <f>'Survey Data'!W76</f>
        <v>0</v>
      </c>
      <c r="K87" s="55" t="str">
        <f t="shared" si="13"/>
        <v/>
      </c>
      <c r="L87" s="58" t="str">
        <f t="shared" si="14"/>
        <v/>
      </c>
      <c r="M87" s="75"/>
      <c r="N87" s="88">
        <f t="shared" si="15"/>
        <v>0</v>
      </c>
      <c r="O87" s="37"/>
      <c r="P87" s="89" t="str">
        <f t="shared" si="16"/>
        <v/>
      </c>
      <c r="Q87" s="86" t="str">
        <f t="shared" si="17"/>
        <v/>
      </c>
      <c r="R87" s="76" t="e">
        <f t="shared" si="19"/>
        <v>#VALUE!</v>
      </c>
      <c r="S87" s="77" t="str">
        <f t="shared" si="18"/>
        <v/>
      </c>
    </row>
    <row r="88" spans="1:19" x14ac:dyDescent="0.2">
      <c r="A88" s="8">
        <f t="shared" si="12"/>
        <v>75</v>
      </c>
      <c r="B88" s="54">
        <f>'Survey Data'!O77</f>
        <v>0</v>
      </c>
      <c r="C88" s="54">
        <f>'Survey Data'!P77</f>
        <v>0</v>
      </c>
      <c r="D88" s="50">
        <f>'Survey Data'!Q77</f>
        <v>0</v>
      </c>
      <c r="E88" s="50">
        <f>'Survey Data'!R77</f>
        <v>0</v>
      </c>
      <c r="F88" s="50">
        <f>'Survey Data'!S77</f>
        <v>0</v>
      </c>
      <c r="G88" s="50">
        <f>'Survey Data'!T77</f>
        <v>0</v>
      </c>
      <c r="H88" s="50">
        <f>'Survey Data'!U77</f>
        <v>0</v>
      </c>
      <c r="I88" s="50">
        <f>'Survey Data'!V77</f>
        <v>0</v>
      </c>
      <c r="J88" s="50">
        <f>'Survey Data'!W77</f>
        <v>0</v>
      </c>
      <c r="K88" s="55" t="str">
        <f t="shared" si="13"/>
        <v/>
      </c>
      <c r="L88" s="58" t="str">
        <f t="shared" si="14"/>
        <v/>
      </c>
      <c r="M88" s="75"/>
      <c r="N88" s="88">
        <f t="shared" si="15"/>
        <v>0</v>
      </c>
      <c r="O88" s="37"/>
      <c r="P88" s="89" t="str">
        <f t="shared" si="16"/>
        <v/>
      </c>
      <c r="Q88" s="86" t="str">
        <f t="shared" si="17"/>
        <v/>
      </c>
      <c r="R88" s="76" t="e">
        <f t="shared" si="19"/>
        <v>#VALUE!</v>
      </c>
      <c r="S88" s="77" t="str">
        <f t="shared" si="18"/>
        <v/>
      </c>
    </row>
    <row r="89" spans="1:19" x14ac:dyDescent="0.2">
      <c r="A89" s="8">
        <f t="shared" si="12"/>
        <v>76</v>
      </c>
      <c r="B89" s="54">
        <f>'Survey Data'!O78</f>
        <v>0</v>
      </c>
      <c r="C89" s="54">
        <f>'Survey Data'!P78</f>
        <v>0</v>
      </c>
      <c r="D89" s="50">
        <f>'Survey Data'!Q78</f>
        <v>0</v>
      </c>
      <c r="E89" s="50">
        <f>'Survey Data'!R78</f>
        <v>0</v>
      </c>
      <c r="F89" s="50">
        <f>'Survey Data'!S78</f>
        <v>0</v>
      </c>
      <c r="G89" s="50">
        <f>'Survey Data'!T78</f>
        <v>0</v>
      </c>
      <c r="H89" s="50">
        <f>'Survey Data'!U78</f>
        <v>0</v>
      </c>
      <c r="I89" s="50">
        <f>'Survey Data'!V78</f>
        <v>0</v>
      </c>
      <c r="J89" s="50">
        <f>'Survey Data'!W78</f>
        <v>0</v>
      </c>
      <c r="K89" s="55" t="str">
        <f t="shared" si="13"/>
        <v/>
      </c>
      <c r="L89" s="58" t="str">
        <f t="shared" si="14"/>
        <v/>
      </c>
      <c r="M89" s="75"/>
      <c r="N89" s="88">
        <f t="shared" si="15"/>
        <v>0</v>
      </c>
      <c r="O89" s="37"/>
      <c r="P89" s="89" t="str">
        <f t="shared" si="16"/>
        <v/>
      </c>
      <c r="Q89" s="86" t="str">
        <f t="shared" si="17"/>
        <v/>
      </c>
      <c r="R89" s="76" t="e">
        <f t="shared" si="19"/>
        <v>#VALUE!</v>
      </c>
      <c r="S89" s="77" t="str">
        <f t="shared" si="18"/>
        <v/>
      </c>
    </row>
    <row r="90" spans="1:19" x14ac:dyDescent="0.2">
      <c r="A90" s="8">
        <f t="shared" si="12"/>
        <v>77</v>
      </c>
      <c r="B90" s="54">
        <f>'Survey Data'!O79</f>
        <v>0</v>
      </c>
      <c r="C90" s="54">
        <f>'Survey Data'!P79</f>
        <v>0</v>
      </c>
      <c r="D90" s="50">
        <f>'Survey Data'!Q79</f>
        <v>0</v>
      </c>
      <c r="E90" s="50">
        <f>'Survey Data'!R79</f>
        <v>0</v>
      </c>
      <c r="F90" s="50">
        <f>'Survey Data'!S79</f>
        <v>0</v>
      </c>
      <c r="G90" s="50">
        <f>'Survey Data'!T79</f>
        <v>0</v>
      </c>
      <c r="H90" s="50">
        <f>'Survey Data'!U79</f>
        <v>0</v>
      </c>
      <c r="I90" s="50">
        <f>'Survey Data'!V79</f>
        <v>0</v>
      </c>
      <c r="J90" s="50">
        <f>'Survey Data'!W79</f>
        <v>0</v>
      </c>
      <c r="K90" s="55" t="str">
        <f t="shared" si="13"/>
        <v/>
      </c>
      <c r="L90" s="58" t="str">
        <f t="shared" si="14"/>
        <v/>
      </c>
      <c r="M90" s="75"/>
      <c r="N90" s="88">
        <f t="shared" si="15"/>
        <v>0</v>
      </c>
      <c r="O90" s="37"/>
      <c r="P90" s="89" t="str">
        <f t="shared" si="16"/>
        <v/>
      </c>
      <c r="Q90" s="86" t="str">
        <f t="shared" si="17"/>
        <v/>
      </c>
      <c r="R90" s="76" t="e">
        <f t="shared" si="19"/>
        <v>#VALUE!</v>
      </c>
      <c r="S90" s="77" t="str">
        <f t="shared" si="18"/>
        <v/>
      </c>
    </row>
    <row r="91" spans="1:19" x14ac:dyDescent="0.2">
      <c r="A91" s="8">
        <f t="shared" si="12"/>
        <v>78</v>
      </c>
      <c r="B91" s="54">
        <f>'Survey Data'!O80</f>
        <v>0</v>
      </c>
      <c r="C91" s="54">
        <f>'Survey Data'!P80</f>
        <v>0</v>
      </c>
      <c r="D91" s="50">
        <f>'Survey Data'!Q80</f>
        <v>0</v>
      </c>
      <c r="E91" s="50">
        <f>'Survey Data'!R80</f>
        <v>0</v>
      </c>
      <c r="F91" s="50">
        <f>'Survey Data'!S80</f>
        <v>0</v>
      </c>
      <c r="G91" s="50">
        <f>'Survey Data'!T80</f>
        <v>0</v>
      </c>
      <c r="H91" s="50">
        <f>'Survey Data'!U80</f>
        <v>0</v>
      </c>
      <c r="I91" s="50">
        <f>'Survey Data'!V80</f>
        <v>0</v>
      </c>
      <c r="J91" s="50">
        <f>'Survey Data'!W80</f>
        <v>0</v>
      </c>
      <c r="K91" s="55" t="str">
        <f t="shared" si="13"/>
        <v/>
      </c>
      <c r="L91" s="58" t="str">
        <f t="shared" si="14"/>
        <v/>
      </c>
      <c r="M91" s="75"/>
      <c r="N91" s="88">
        <f t="shared" si="15"/>
        <v>0</v>
      </c>
      <c r="O91" s="37"/>
      <c r="P91" s="89" t="str">
        <f t="shared" si="16"/>
        <v/>
      </c>
      <c r="Q91" s="86" t="str">
        <f t="shared" si="17"/>
        <v/>
      </c>
      <c r="R91" s="76" t="e">
        <f t="shared" si="19"/>
        <v>#VALUE!</v>
      </c>
      <c r="S91" s="77" t="str">
        <f t="shared" si="18"/>
        <v/>
      </c>
    </row>
    <row r="92" spans="1:19" x14ac:dyDescent="0.2">
      <c r="A92" s="8">
        <f t="shared" si="12"/>
        <v>79</v>
      </c>
      <c r="B92" s="54">
        <f>'Survey Data'!O81</f>
        <v>0</v>
      </c>
      <c r="C92" s="54">
        <f>'Survey Data'!P81</f>
        <v>0</v>
      </c>
      <c r="D92" s="50">
        <f>'Survey Data'!Q81</f>
        <v>0</v>
      </c>
      <c r="E92" s="50">
        <f>'Survey Data'!R81</f>
        <v>0</v>
      </c>
      <c r="F92" s="50">
        <f>'Survey Data'!S81</f>
        <v>0</v>
      </c>
      <c r="G92" s="50">
        <f>'Survey Data'!T81</f>
        <v>0</v>
      </c>
      <c r="H92" s="50">
        <f>'Survey Data'!U81</f>
        <v>0</v>
      </c>
      <c r="I92" s="50">
        <f>'Survey Data'!V81</f>
        <v>0</v>
      </c>
      <c r="J92" s="50">
        <f>'Survey Data'!W81</f>
        <v>0</v>
      </c>
      <c r="K92" s="55" t="str">
        <f t="shared" si="13"/>
        <v/>
      </c>
      <c r="L92" s="58" t="str">
        <f t="shared" si="14"/>
        <v/>
      </c>
      <c r="M92" s="75"/>
      <c r="N92" s="88">
        <f t="shared" si="15"/>
        <v>0</v>
      </c>
      <c r="O92" s="37"/>
      <c r="P92" s="89" t="str">
        <f t="shared" si="16"/>
        <v/>
      </c>
      <c r="Q92" s="86" t="str">
        <f t="shared" si="17"/>
        <v/>
      </c>
      <c r="R92" s="76" t="e">
        <f t="shared" si="19"/>
        <v>#VALUE!</v>
      </c>
      <c r="S92" s="77" t="str">
        <f t="shared" si="18"/>
        <v/>
      </c>
    </row>
    <row r="93" spans="1:19" x14ac:dyDescent="0.2">
      <c r="A93" s="8">
        <f t="shared" si="12"/>
        <v>80</v>
      </c>
      <c r="B93" s="54">
        <f>'Survey Data'!O82</f>
        <v>0</v>
      </c>
      <c r="C93" s="54">
        <f>'Survey Data'!P82</f>
        <v>0</v>
      </c>
      <c r="D93" s="50">
        <f>'Survey Data'!Q82</f>
        <v>0</v>
      </c>
      <c r="E93" s="50">
        <f>'Survey Data'!R82</f>
        <v>0</v>
      </c>
      <c r="F93" s="50">
        <f>'Survey Data'!S82</f>
        <v>0</v>
      </c>
      <c r="G93" s="50">
        <f>'Survey Data'!T82</f>
        <v>0</v>
      </c>
      <c r="H93" s="50">
        <f>'Survey Data'!U82</f>
        <v>0</v>
      </c>
      <c r="I93" s="50">
        <f>'Survey Data'!V82</f>
        <v>0</v>
      </c>
      <c r="J93" s="50">
        <f>'Survey Data'!W82</f>
        <v>0</v>
      </c>
      <c r="K93" s="55" t="str">
        <f t="shared" si="13"/>
        <v/>
      </c>
      <c r="L93" s="58" t="str">
        <f t="shared" si="14"/>
        <v/>
      </c>
      <c r="M93" s="75"/>
      <c r="N93" s="88">
        <f t="shared" si="15"/>
        <v>0</v>
      </c>
      <c r="O93" s="37"/>
      <c r="P93" s="89" t="str">
        <f t="shared" si="16"/>
        <v/>
      </c>
      <c r="Q93" s="86" t="str">
        <f t="shared" si="17"/>
        <v/>
      </c>
      <c r="R93" s="76" t="e">
        <f t="shared" si="19"/>
        <v>#VALUE!</v>
      </c>
      <c r="S93" s="77" t="str">
        <f t="shared" si="18"/>
        <v/>
      </c>
    </row>
    <row r="94" spans="1:19" x14ac:dyDescent="0.2">
      <c r="A94" s="8">
        <f t="shared" si="12"/>
        <v>81</v>
      </c>
      <c r="B94" s="54">
        <f>'Survey Data'!O83</f>
        <v>0</v>
      </c>
      <c r="C94" s="54">
        <f>'Survey Data'!P83</f>
        <v>0</v>
      </c>
      <c r="D94" s="50">
        <f>'Survey Data'!Q83</f>
        <v>0</v>
      </c>
      <c r="E94" s="50">
        <f>'Survey Data'!R83</f>
        <v>0</v>
      </c>
      <c r="F94" s="50">
        <f>'Survey Data'!S83</f>
        <v>0</v>
      </c>
      <c r="G94" s="50">
        <f>'Survey Data'!T83</f>
        <v>0</v>
      </c>
      <c r="H94" s="50">
        <f>'Survey Data'!U83</f>
        <v>0</v>
      </c>
      <c r="I94" s="50">
        <f>'Survey Data'!V83</f>
        <v>0</v>
      </c>
      <c r="J94" s="50">
        <f>'Survey Data'!W83</f>
        <v>0</v>
      </c>
      <c r="K94" s="55" t="str">
        <f t="shared" si="13"/>
        <v/>
      </c>
      <c r="L94" s="58" t="str">
        <f t="shared" si="14"/>
        <v/>
      </c>
      <c r="M94" s="75"/>
      <c r="N94" s="88">
        <f t="shared" si="15"/>
        <v>0</v>
      </c>
      <c r="O94" s="37"/>
      <c r="P94" s="89" t="str">
        <f t="shared" si="16"/>
        <v/>
      </c>
      <c r="Q94" s="86" t="str">
        <f t="shared" si="17"/>
        <v/>
      </c>
      <c r="R94" s="76" t="e">
        <f t="shared" si="19"/>
        <v>#VALUE!</v>
      </c>
      <c r="S94" s="77" t="str">
        <f t="shared" si="18"/>
        <v/>
      </c>
    </row>
    <row r="95" spans="1:19" x14ac:dyDescent="0.2">
      <c r="A95" s="8">
        <f t="shared" si="12"/>
        <v>82</v>
      </c>
      <c r="B95" s="54">
        <f>'Survey Data'!O84</f>
        <v>0</v>
      </c>
      <c r="C95" s="54">
        <f>'Survey Data'!P84</f>
        <v>0</v>
      </c>
      <c r="D95" s="50">
        <f>'Survey Data'!Q84</f>
        <v>0</v>
      </c>
      <c r="E95" s="50">
        <f>'Survey Data'!R84</f>
        <v>0</v>
      </c>
      <c r="F95" s="50">
        <f>'Survey Data'!S84</f>
        <v>0</v>
      </c>
      <c r="G95" s="50">
        <f>'Survey Data'!T84</f>
        <v>0</v>
      </c>
      <c r="H95" s="50">
        <f>'Survey Data'!U84</f>
        <v>0</v>
      </c>
      <c r="I95" s="50">
        <f>'Survey Data'!V84</f>
        <v>0</v>
      </c>
      <c r="J95" s="50">
        <f>'Survey Data'!W84</f>
        <v>0</v>
      </c>
      <c r="K95" s="55" t="str">
        <f t="shared" si="13"/>
        <v/>
      </c>
      <c r="L95" s="58" t="str">
        <f t="shared" si="14"/>
        <v/>
      </c>
      <c r="M95" s="75"/>
      <c r="N95" s="88">
        <f t="shared" si="15"/>
        <v>0</v>
      </c>
      <c r="O95" s="37"/>
      <c r="P95" s="89" t="str">
        <f t="shared" si="16"/>
        <v/>
      </c>
      <c r="Q95" s="86" t="str">
        <f t="shared" si="17"/>
        <v/>
      </c>
      <c r="R95" s="76" t="e">
        <f t="shared" si="19"/>
        <v>#VALUE!</v>
      </c>
      <c r="S95" s="77" t="str">
        <f t="shared" si="18"/>
        <v/>
      </c>
    </row>
    <row r="96" spans="1:19" x14ac:dyDescent="0.2">
      <c r="A96" s="8">
        <f t="shared" si="12"/>
        <v>83</v>
      </c>
      <c r="B96" s="54">
        <f>'Survey Data'!O85</f>
        <v>0</v>
      </c>
      <c r="C96" s="54">
        <f>'Survey Data'!P85</f>
        <v>0</v>
      </c>
      <c r="D96" s="50">
        <f>'Survey Data'!Q85</f>
        <v>0</v>
      </c>
      <c r="E96" s="50">
        <f>'Survey Data'!R85</f>
        <v>0</v>
      </c>
      <c r="F96" s="50">
        <f>'Survey Data'!S85</f>
        <v>0</v>
      </c>
      <c r="G96" s="50">
        <f>'Survey Data'!T85</f>
        <v>0</v>
      </c>
      <c r="H96" s="50">
        <f>'Survey Data'!U85</f>
        <v>0</v>
      </c>
      <c r="I96" s="50">
        <f>'Survey Data'!V85</f>
        <v>0</v>
      </c>
      <c r="J96" s="50">
        <f>'Survey Data'!W85</f>
        <v>0</v>
      </c>
      <c r="K96" s="55" t="str">
        <f t="shared" si="13"/>
        <v/>
      </c>
      <c r="L96" s="58" t="str">
        <f t="shared" si="14"/>
        <v/>
      </c>
      <c r="M96" s="75"/>
      <c r="N96" s="88">
        <f t="shared" si="15"/>
        <v>0</v>
      </c>
      <c r="O96" s="37"/>
      <c r="P96" s="89" t="str">
        <f t="shared" si="16"/>
        <v/>
      </c>
      <c r="Q96" s="86" t="str">
        <f t="shared" si="17"/>
        <v/>
      </c>
      <c r="R96" s="76" t="e">
        <f t="shared" si="19"/>
        <v>#VALUE!</v>
      </c>
      <c r="S96" s="77" t="str">
        <f t="shared" si="18"/>
        <v/>
      </c>
    </row>
    <row r="97" spans="1:19" x14ac:dyDescent="0.2">
      <c r="A97" s="8">
        <f t="shared" si="12"/>
        <v>84</v>
      </c>
      <c r="B97" s="54">
        <f>'Survey Data'!O86</f>
        <v>0</v>
      </c>
      <c r="C97" s="54">
        <f>'Survey Data'!P86</f>
        <v>0</v>
      </c>
      <c r="D97" s="50">
        <f>'Survey Data'!Q86</f>
        <v>0</v>
      </c>
      <c r="E97" s="50">
        <f>'Survey Data'!R86</f>
        <v>0</v>
      </c>
      <c r="F97" s="50">
        <f>'Survey Data'!S86</f>
        <v>0</v>
      </c>
      <c r="G97" s="50">
        <f>'Survey Data'!T86</f>
        <v>0</v>
      </c>
      <c r="H97" s="50">
        <f>'Survey Data'!U86</f>
        <v>0</v>
      </c>
      <c r="I97" s="50">
        <f>'Survey Data'!V86</f>
        <v>0</v>
      </c>
      <c r="J97" s="50">
        <f>'Survey Data'!W86</f>
        <v>0</v>
      </c>
      <c r="K97" s="55" t="str">
        <f t="shared" si="13"/>
        <v/>
      </c>
      <c r="L97" s="58" t="str">
        <f t="shared" si="14"/>
        <v/>
      </c>
      <c r="M97" s="75"/>
      <c r="N97" s="88">
        <f t="shared" si="15"/>
        <v>0</v>
      </c>
      <c r="O97" s="37"/>
      <c r="P97" s="89" t="str">
        <f t="shared" si="16"/>
        <v/>
      </c>
      <c r="Q97" s="86" t="str">
        <f t="shared" si="17"/>
        <v/>
      </c>
      <c r="R97" s="76" t="e">
        <f t="shared" si="19"/>
        <v>#VALUE!</v>
      </c>
      <c r="S97" s="77" t="str">
        <f t="shared" si="18"/>
        <v/>
      </c>
    </row>
    <row r="98" spans="1:19" x14ac:dyDescent="0.2">
      <c r="A98" s="8">
        <f t="shared" si="12"/>
        <v>85</v>
      </c>
      <c r="B98" s="54">
        <f>'Survey Data'!O87</f>
        <v>0</v>
      </c>
      <c r="C98" s="54">
        <f>'Survey Data'!P87</f>
        <v>0</v>
      </c>
      <c r="D98" s="50">
        <f>'Survey Data'!Q87</f>
        <v>0</v>
      </c>
      <c r="E98" s="50">
        <f>'Survey Data'!R87</f>
        <v>0</v>
      </c>
      <c r="F98" s="50">
        <f>'Survey Data'!S87</f>
        <v>0</v>
      </c>
      <c r="G98" s="50">
        <f>'Survey Data'!T87</f>
        <v>0</v>
      </c>
      <c r="H98" s="50">
        <f>'Survey Data'!U87</f>
        <v>0</v>
      </c>
      <c r="I98" s="50">
        <f>'Survey Data'!V87</f>
        <v>0</v>
      </c>
      <c r="J98" s="50">
        <f>'Survey Data'!W87</f>
        <v>0</v>
      </c>
      <c r="K98" s="55" t="str">
        <f t="shared" si="13"/>
        <v/>
      </c>
      <c r="L98" s="58" t="str">
        <f t="shared" si="14"/>
        <v/>
      </c>
      <c r="M98" s="75"/>
      <c r="N98" s="88">
        <f t="shared" si="15"/>
        <v>0</v>
      </c>
      <c r="O98" s="37"/>
      <c r="P98" s="89" t="str">
        <f t="shared" si="16"/>
        <v/>
      </c>
      <c r="Q98" s="86" t="str">
        <f t="shared" si="17"/>
        <v/>
      </c>
      <c r="R98" s="76" t="e">
        <f t="shared" si="19"/>
        <v>#VALUE!</v>
      </c>
      <c r="S98" s="77" t="str">
        <f t="shared" si="18"/>
        <v/>
      </c>
    </row>
    <row r="99" spans="1:19" x14ac:dyDescent="0.2">
      <c r="A99" s="8">
        <f t="shared" si="12"/>
        <v>86</v>
      </c>
      <c r="B99" s="54">
        <f>'Survey Data'!O88</f>
        <v>0</v>
      </c>
      <c r="C99" s="54">
        <f>'Survey Data'!P88</f>
        <v>0</v>
      </c>
      <c r="D99" s="50">
        <f>'Survey Data'!Q88</f>
        <v>0</v>
      </c>
      <c r="E99" s="50">
        <f>'Survey Data'!R88</f>
        <v>0</v>
      </c>
      <c r="F99" s="50">
        <f>'Survey Data'!S88</f>
        <v>0</v>
      </c>
      <c r="G99" s="50">
        <f>'Survey Data'!T88</f>
        <v>0</v>
      </c>
      <c r="H99" s="50">
        <f>'Survey Data'!U88</f>
        <v>0</v>
      </c>
      <c r="I99" s="50">
        <f>'Survey Data'!V88</f>
        <v>0</v>
      </c>
      <c r="J99" s="50">
        <f>'Survey Data'!W88</f>
        <v>0</v>
      </c>
      <c r="K99" s="55" t="str">
        <f t="shared" si="13"/>
        <v/>
      </c>
      <c r="L99" s="58" t="str">
        <f t="shared" si="14"/>
        <v/>
      </c>
      <c r="M99" s="75"/>
      <c r="N99" s="88">
        <f t="shared" si="15"/>
        <v>0</v>
      </c>
      <c r="O99" s="37"/>
      <c r="P99" s="89" t="str">
        <f t="shared" si="16"/>
        <v/>
      </c>
      <c r="Q99" s="86" t="str">
        <f t="shared" si="17"/>
        <v/>
      </c>
      <c r="R99" s="76" t="e">
        <f t="shared" si="19"/>
        <v>#VALUE!</v>
      </c>
      <c r="S99" s="77" t="str">
        <f t="shared" si="18"/>
        <v/>
      </c>
    </row>
    <row r="100" spans="1:19" x14ac:dyDescent="0.2">
      <c r="A100" s="8">
        <f t="shared" si="12"/>
        <v>87</v>
      </c>
      <c r="B100" s="54">
        <f>'Survey Data'!O89</f>
        <v>0</v>
      </c>
      <c r="C100" s="54">
        <f>'Survey Data'!P89</f>
        <v>0</v>
      </c>
      <c r="D100" s="50">
        <f>'Survey Data'!Q89</f>
        <v>0</v>
      </c>
      <c r="E100" s="50">
        <f>'Survey Data'!R89</f>
        <v>0</v>
      </c>
      <c r="F100" s="50">
        <f>'Survey Data'!S89</f>
        <v>0</v>
      </c>
      <c r="G100" s="50">
        <f>'Survey Data'!T89</f>
        <v>0</v>
      </c>
      <c r="H100" s="50">
        <f>'Survey Data'!U89</f>
        <v>0</v>
      </c>
      <c r="I100" s="50">
        <f>'Survey Data'!V89</f>
        <v>0</v>
      </c>
      <c r="J100" s="50">
        <f>'Survey Data'!W89</f>
        <v>0</v>
      </c>
      <c r="K100" s="55" t="str">
        <f t="shared" si="13"/>
        <v/>
      </c>
      <c r="L100" s="58" t="str">
        <f t="shared" si="14"/>
        <v/>
      </c>
      <c r="M100" s="75"/>
      <c r="N100" s="88">
        <f t="shared" si="15"/>
        <v>0</v>
      </c>
      <c r="O100" s="37"/>
      <c r="P100" s="89" t="str">
        <f t="shared" si="16"/>
        <v/>
      </c>
      <c r="Q100" s="86" t="str">
        <f t="shared" si="17"/>
        <v/>
      </c>
      <c r="R100" s="76" t="e">
        <f t="shared" si="19"/>
        <v>#VALUE!</v>
      </c>
      <c r="S100" s="77" t="str">
        <f t="shared" si="18"/>
        <v/>
      </c>
    </row>
    <row r="101" spans="1:19" x14ac:dyDescent="0.2">
      <c r="A101" s="8">
        <f t="shared" si="12"/>
        <v>88</v>
      </c>
      <c r="B101" s="54">
        <f>'Survey Data'!O90</f>
        <v>0</v>
      </c>
      <c r="C101" s="54">
        <f>'Survey Data'!P90</f>
        <v>0</v>
      </c>
      <c r="D101" s="50">
        <f>'Survey Data'!Q90</f>
        <v>0</v>
      </c>
      <c r="E101" s="50">
        <f>'Survey Data'!R90</f>
        <v>0</v>
      </c>
      <c r="F101" s="50">
        <f>'Survey Data'!S90</f>
        <v>0</v>
      </c>
      <c r="G101" s="50">
        <f>'Survey Data'!T90</f>
        <v>0</v>
      </c>
      <c r="H101" s="50">
        <f>'Survey Data'!U90</f>
        <v>0</v>
      </c>
      <c r="I101" s="50">
        <f>'Survey Data'!V90</f>
        <v>0</v>
      </c>
      <c r="J101" s="50">
        <f>'Survey Data'!W90</f>
        <v>0</v>
      </c>
      <c r="K101" s="55" t="str">
        <f t="shared" si="13"/>
        <v/>
      </c>
      <c r="L101" s="58" t="str">
        <f t="shared" si="14"/>
        <v/>
      </c>
      <c r="M101" s="75"/>
      <c r="N101" s="88">
        <f t="shared" si="15"/>
        <v>0</v>
      </c>
      <c r="O101" s="37"/>
      <c r="P101" s="89" t="str">
        <f t="shared" si="16"/>
        <v/>
      </c>
      <c r="Q101" s="86" t="str">
        <f t="shared" si="17"/>
        <v/>
      </c>
      <c r="R101" s="76" t="e">
        <f t="shared" si="19"/>
        <v>#VALUE!</v>
      </c>
      <c r="S101" s="77" t="str">
        <f t="shared" si="18"/>
        <v/>
      </c>
    </row>
    <row r="102" spans="1:19" x14ac:dyDescent="0.2">
      <c r="A102" s="8">
        <f t="shared" si="12"/>
        <v>89</v>
      </c>
      <c r="B102" s="54">
        <f>'Survey Data'!O91</f>
        <v>0</v>
      </c>
      <c r="C102" s="54">
        <f>'Survey Data'!P91</f>
        <v>0</v>
      </c>
      <c r="D102" s="50">
        <f>'Survey Data'!Q91</f>
        <v>0</v>
      </c>
      <c r="E102" s="50">
        <f>'Survey Data'!R91</f>
        <v>0</v>
      </c>
      <c r="F102" s="50">
        <f>'Survey Data'!S91</f>
        <v>0</v>
      </c>
      <c r="G102" s="50">
        <f>'Survey Data'!T91</f>
        <v>0</v>
      </c>
      <c r="H102" s="50">
        <f>'Survey Data'!U91</f>
        <v>0</v>
      </c>
      <c r="I102" s="50">
        <f>'Survey Data'!V91</f>
        <v>0</v>
      </c>
      <c r="J102" s="50">
        <f>'Survey Data'!W91</f>
        <v>0</v>
      </c>
      <c r="K102" s="55" t="str">
        <f t="shared" si="13"/>
        <v/>
      </c>
      <c r="L102" s="58" t="str">
        <f t="shared" si="14"/>
        <v/>
      </c>
      <c r="M102" s="75"/>
      <c r="N102" s="88">
        <f t="shared" si="15"/>
        <v>0</v>
      </c>
      <c r="O102" s="37"/>
      <c r="P102" s="89" t="str">
        <f t="shared" si="16"/>
        <v/>
      </c>
      <c r="Q102" s="86" t="str">
        <f t="shared" si="17"/>
        <v/>
      </c>
      <c r="R102" s="76" t="e">
        <f t="shared" si="19"/>
        <v>#VALUE!</v>
      </c>
      <c r="S102" s="77" t="str">
        <f t="shared" si="18"/>
        <v/>
      </c>
    </row>
    <row r="103" spans="1:19" x14ac:dyDescent="0.2">
      <c r="A103" s="8">
        <f t="shared" si="12"/>
        <v>90</v>
      </c>
      <c r="B103" s="54">
        <f>'Survey Data'!O92</f>
        <v>0</v>
      </c>
      <c r="C103" s="54">
        <f>'Survey Data'!P92</f>
        <v>0</v>
      </c>
      <c r="D103" s="50">
        <f>'Survey Data'!Q92</f>
        <v>0</v>
      </c>
      <c r="E103" s="50">
        <f>'Survey Data'!R92</f>
        <v>0</v>
      </c>
      <c r="F103" s="50">
        <f>'Survey Data'!S92</f>
        <v>0</v>
      </c>
      <c r="G103" s="50">
        <f>'Survey Data'!T92</f>
        <v>0</v>
      </c>
      <c r="H103" s="50">
        <f>'Survey Data'!U92</f>
        <v>0</v>
      </c>
      <c r="I103" s="50">
        <f>'Survey Data'!V92</f>
        <v>0</v>
      </c>
      <c r="J103" s="50">
        <f>'Survey Data'!W92</f>
        <v>0</v>
      </c>
      <c r="K103" s="55" t="str">
        <f t="shared" si="13"/>
        <v/>
      </c>
      <c r="L103" s="58" t="str">
        <f t="shared" si="14"/>
        <v/>
      </c>
      <c r="M103" s="75"/>
      <c r="N103" s="88">
        <f t="shared" si="15"/>
        <v>0</v>
      </c>
      <c r="O103" s="37"/>
      <c r="P103" s="89" t="str">
        <f t="shared" si="16"/>
        <v/>
      </c>
      <c r="Q103" s="86" t="str">
        <f t="shared" si="17"/>
        <v/>
      </c>
      <c r="R103" s="76" t="e">
        <f t="shared" si="19"/>
        <v>#VALUE!</v>
      </c>
      <c r="S103" s="77" t="str">
        <f t="shared" si="18"/>
        <v/>
      </c>
    </row>
    <row r="104" spans="1:19" x14ac:dyDescent="0.2">
      <c r="A104" s="8">
        <f t="shared" ref="A104:A113" si="20">A103+1</f>
        <v>91</v>
      </c>
      <c r="B104" s="54">
        <f>'Survey Data'!O93</f>
        <v>0</v>
      </c>
      <c r="C104" s="54">
        <f>'Survey Data'!P93</f>
        <v>0</v>
      </c>
      <c r="D104" s="50">
        <f>'Survey Data'!Q93</f>
        <v>0</v>
      </c>
      <c r="E104" s="50">
        <f>'Survey Data'!R93</f>
        <v>0</v>
      </c>
      <c r="F104" s="50">
        <f>'Survey Data'!S93</f>
        <v>0</v>
      </c>
      <c r="G104" s="50">
        <f>'Survey Data'!T93</f>
        <v>0</v>
      </c>
      <c r="H104" s="50">
        <f>'Survey Data'!U93</f>
        <v>0</v>
      </c>
      <c r="I104" s="50">
        <f>'Survey Data'!V93</f>
        <v>0</v>
      </c>
      <c r="J104" s="50">
        <f>'Survey Data'!W93</f>
        <v>0</v>
      </c>
      <c r="K104" s="55" t="str">
        <f t="shared" ref="K104:K113" si="21">IF(C104=0,"",SUM($D$11*D104)+($E$11*E104)+($F$11*F104)+($G$11*G104)+($H$11*H104)+($I$11*I104)+($J$11*J104))</f>
        <v/>
      </c>
      <c r="L104" s="58" t="str">
        <f t="shared" ref="L104:L113" si="22">IF(B104=0,"",(K104/$K$11))</f>
        <v/>
      </c>
      <c r="M104" s="75"/>
      <c r="N104" s="88">
        <f t="shared" si="15"/>
        <v>0</v>
      </c>
      <c r="O104" s="37"/>
      <c r="P104" s="89" t="str">
        <f t="shared" si="16"/>
        <v/>
      </c>
      <c r="Q104" s="86" t="str">
        <f t="shared" si="17"/>
        <v/>
      </c>
      <c r="R104" s="76" t="e">
        <f t="shared" si="19"/>
        <v>#VALUE!</v>
      </c>
      <c r="S104" s="77" t="str">
        <f t="shared" si="18"/>
        <v/>
      </c>
    </row>
    <row r="105" spans="1:19" x14ac:dyDescent="0.2">
      <c r="A105" s="8">
        <f t="shared" si="20"/>
        <v>92</v>
      </c>
      <c r="B105" s="54">
        <f>'Survey Data'!O94</f>
        <v>0</v>
      </c>
      <c r="C105" s="54">
        <f>'Survey Data'!P94</f>
        <v>0</v>
      </c>
      <c r="D105" s="50">
        <f>'Survey Data'!Q94</f>
        <v>0</v>
      </c>
      <c r="E105" s="50">
        <f>'Survey Data'!R94</f>
        <v>0</v>
      </c>
      <c r="F105" s="50">
        <f>'Survey Data'!S94</f>
        <v>0</v>
      </c>
      <c r="G105" s="50">
        <f>'Survey Data'!T94</f>
        <v>0</v>
      </c>
      <c r="H105" s="50">
        <f>'Survey Data'!U94</f>
        <v>0</v>
      </c>
      <c r="I105" s="50">
        <f>'Survey Data'!V94</f>
        <v>0</v>
      </c>
      <c r="J105" s="50">
        <f>'Survey Data'!W94</f>
        <v>0</v>
      </c>
      <c r="K105" s="55" t="str">
        <f t="shared" si="21"/>
        <v/>
      </c>
      <c r="L105" s="58" t="str">
        <f t="shared" si="22"/>
        <v/>
      </c>
      <c r="M105" s="75"/>
      <c r="N105" s="88">
        <f t="shared" si="15"/>
        <v>0</v>
      </c>
      <c r="O105" s="37"/>
      <c r="P105" s="89" t="str">
        <f t="shared" si="16"/>
        <v/>
      </c>
      <c r="Q105" s="86" t="str">
        <f t="shared" si="17"/>
        <v/>
      </c>
      <c r="R105" s="76" t="e">
        <f t="shared" si="19"/>
        <v>#VALUE!</v>
      </c>
      <c r="S105" s="77" t="str">
        <f t="shared" si="18"/>
        <v/>
      </c>
    </row>
    <row r="106" spans="1:19" x14ac:dyDescent="0.2">
      <c r="A106" s="8">
        <f t="shared" si="20"/>
        <v>93</v>
      </c>
      <c r="B106" s="54">
        <f>'Survey Data'!O95</f>
        <v>0</v>
      </c>
      <c r="C106" s="54">
        <f>'Survey Data'!P95</f>
        <v>0</v>
      </c>
      <c r="D106" s="50">
        <f>'Survey Data'!Q95</f>
        <v>0</v>
      </c>
      <c r="E106" s="50">
        <f>'Survey Data'!R95</f>
        <v>0</v>
      </c>
      <c r="F106" s="50">
        <f>'Survey Data'!S95</f>
        <v>0</v>
      </c>
      <c r="G106" s="50">
        <f>'Survey Data'!T95</f>
        <v>0</v>
      </c>
      <c r="H106" s="50">
        <f>'Survey Data'!U95</f>
        <v>0</v>
      </c>
      <c r="I106" s="50">
        <f>'Survey Data'!V95</f>
        <v>0</v>
      </c>
      <c r="J106" s="50">
        <f>'Survey Data'!W95</f>
        <v>0</v>
      </c>
      <c r="K106" s="55" t="str">
        <f t="shared" si="21"/>
        <v/>
      </c>
      <c r="L106" s="58" t="str">
        <f t="shared" si="22"/>
        <v/>
      </c>
      <c r="M106" s="75"/>
      <c r="N106" s="88">
        <f t="shared" si="15"/>
        <v>0</v>
      </c>
      <c r="O106" s="37"/>
      <c r="P106" s="89" t="str">
        <f t="shared" si="16"/>
        <v/>
      </c>
      <c r="Q106" s="86" t="str">
        <f t="shared" si="17"/>
        <v/>
      </c>
      <c r="R106" s="76" t="e">
        <f t="shared" si="19"/>
        <v>#VALUE!</v>
      </c>
      <c r="S106" s="77" t="str">
        <f t="shared" si="18"/>
        <v/>
      </c>
    </row>
    <row r="107" spans="1:19" x14ac:dyDescent="0.2">
      <c r="A107" s="8">
        <f t="shared" si="20"/>
        <v>94</v>
      </c>
      <c r="B107" s="54">
        <f>'Survey Data'!O96</f>
        <v>0</v>
      </c>
      <c r="C107" s="54">
        <f>'Survey Data'!P96</f>
        <v>0</v>
      </c>
      <c r="D107" s="50">
        <f>'Survey Data'!Q96</f>
        <v>0</v>
      </c>
      <c r="E107" s="50">
        <f>'Survey Data'!R96</f>
        <v>0</v>
      </c>
      <c r="F107" s="50">
        <f>'Survey Data'!S96</f>
        <v>0</v>
      </c>
      <c r="G107" s="50">
        <f>'Survey Data'!T96</f>
        <v>0</v>
      </c>
      <c r="H107" s="50">
        <f>'Survey Data'!U96</f>
        <v>0</v>
      </c>
      <c r="I107" s="50">
        <f>'Survey Data'!V96</f>
        <v>0</v>
      </c>
      <c r="J107" s="50">
        <f>'Survey Data'!W96</f>
        <v>0</v>
      </c>
      <c r="K107" s="55" t="str">
        <f t="shared" si="21"/>
        <v/>
      </c>
      <c r="L107" s="58" t="str">
        <f t="shared" si="22"/>
        <v/>
      </c>
      <c r="M107" s="75"/>
      <c r="N107" s="88">
        <f t="shared" si="15"/>
        <v>0</v>
      </c>
      <c r="O107" s="37"/>
      <c r="P107" s="89" t="str">
        <f t="shared" si="16"/>
        <v/>
      </c>
      <c r="Q107" s="86" t="str">
        <f t="shared" si="17"/>
        <v/>
      </c>
      <c r="R107" s="76" t="e">
        <f t="shared" si="19"/>
        <v>#VALUE!</v>
      </c>
      <c r="S107" s="77" t="str">
        <f t="shared" si="18"/>
        <v/>
      </c>
    </row>
    <row r="108" spans="1:19" x14ac:dyDescent="0.2">
      <c r="A108" s="8">
        <f t="shared" si="20"/>
        <v>95</v>
      </c>
      <c r="B108" s="54">
        <f>'Survey Data'!O97</f>
        <v>0</v>
      </c>
      <c r="C108" s="54">
        <f>'Survey Data'!P97</f>
        <v>0</v>
      </c>
      <c r="D108" s="50">
        <f>'Survey Data'!Q97</f>
        <v>0</v>
      </c>
      <c r="E108" s="50">
        <f>'Survey Data'!R97</f>
        <v>0</v>
      </c>
      <c r="F108" s="50">
        <f>'Survey Data'!S97</f>
        <v>0</v>
      </c>
      <c r="G108" s="50">
        <f>'Survey Data'!T97</f>
        <v>0</v>
      </c>
      <c r="H108" s="50">
        <f>'Survey Data'!U97</f>
        <v>0</v>
      </c>
      <c r="I108" s="50">
        <f>'Survey Data'!V97</f>
        <v>0</v>
      </c>
      <c r="J108" s="50">
        <f>'Survey Data'!W97</f>
        <v>0</v>
      </c>
      <c r="K108" s="55" t="str">
        <f t="shared" si="21"/>
        <v/>
      </c>
      <c r="L108" s="58" t="str">
        <f t="shared" si="22"/>
        <v/>
      </c>
      <c r="M108" s="75"/>
      <c r="N108" s="88">
        <f t="shared" si="15"/>
        <v>0</v>
      </c>
      <c r="O108" s="37"/>
      <c r="P108" s="89" t="str">
        <f t="shared" si="16"/>
        <v/>
      </c>
      <c r="Q108" s="86" t="str">
        <f t="shared" si="17"/>
        <v/>
      </c>
      <c r="R108" s="76" t="e">
        <f t="shared" si="19"/>
        <v>#VALUE!</v>
      </c>
      <c r="S108" s="77" t="str">
        <f t="shared" si="18"/>
        <v/>
      </c>
    </row>
    <row r="109" spans="1:19" x14ac:dyDescent="0.2">
      <c r="A109" s="8">
        <f t="shared" si="20"/>
        <v>96</v>
      </c>
      <c r="B109" s="54">
        <f>'Survey Data'!O98</f>
        <v>0</v>
      </c>
      <c r="C109" s="54">
        <f>'Survey Data'!P98</f>
        <v>0</v>
      </c>
      <c r="D109" s="50">
        <f>'Survey Data'!Q98</f>
        <v>0</v>
      </c>
      <c r="E109" s="50">
        <f>'Survey Data'!R98</f>
        <v>0</v>
      </c>
      <c r="F109" s="50">
        <f>'Survey Data'!S98</f>
        <v>0</v>
      </c>
      <c r="G109" s="50">
        <f>'Survey Data'!T98</f>
        <v>0</v>
      </c>
      <c r="H109" s="50">
        <f>'Survey Data'!U98</f>
        <v>0</v>
      </c>
      <c r="I109" s="50">
        <f>'Survey Data'!V98</f>
        <v>0</v>
      </c>
      <c r="J109" s="50">
        <f>'Survey Data'!W98</f>
        <v>0</v>
      </c>
      <c r="K109" s="55" t="str">
        <f t="shared" si="21"/>
        <v/>
      </c>
      <c r="L109" s="58" t="str">
        <f t="shared" si="22"/>
        <v/>
      </c>
      <c r="M109" s="75"/>
      <c r="N109" s="88">
        <f t="shared" si="15"/>
        <v>0</v>
      </c>
      <c r="O109" s="37"/>
      <c r="P109" s="89" t="str">
        <f t="shared" si="16"/>
        <v/>
      </c>
      <c r="Q109" s="86" t="str">
        <f t="shared" si="17"/>
        <v/>
      </c>
      <c r="R109" s="76" t="e">
        <f t="shared" si="19"/>
        <v>#VALUE!</v>
      </c>
      <c r="S109" s="77" t="str">
        <f t="shared" si="18"/>
        <v/>
      </c>
    </row>
    <row r="110" spans="1:19" x14ac:dyDescent="0.2">
      <c r="A110" s="8">
        <f t="shared" si="20"/>
        <v>97</v>
      </c>
      <c r="B110" s="54">
        <f>'Survey Data'!O99</f>
        <v>0</v>
      </c>
      <c r="C110" s="54">
        <f>'Survey Data'!P99</f>
        <v>0</v>
      </c>
      <c r="D110" s="50">
        <f>'Survey Data'!Q99</f>
        <v>0</v>
      </c>
      <c r="E110" s="50">
        <f>'Survey Data'!R99</f>
        <v>0</v>
      </c>
      <c r="F110" s="50">
        <f>'Survey Data'!S99</f>
        <v>0</v>
      </c>
      <c r="G110" s="50">
        <f>'Survey Data'!T99</f>
        <v>0</v>
      </c>
      <c r="H110" s="50">
        <f>'Survey Data'!U99</f>
        <v>0</v>
      </c>
      <c r="I110" s="50">
        <f>'Survey Data'!V99</f>
        <v>0</v>
      </c>
      <c r="J110" s="50">
        <f>'Survey Data'!W99</f>
        <v>0</v>
      </c>
      <c r="K110" s="55" t="str">
        <f t="shared" si="21"/>
        <v/>
      </c>
      <c r="L110" s="58" t="str">
        <f t="shared" si="22"/>
        <v/>
      </c>
      <c r="M110" s="75"/>
      <c r="N110" s="88">
        <f t="shared" si="15"/>
        <v>0</v>
      </c>
      <c r="O110" s="37"/>
      <c r="P110" s="89" t="str">
        <f t="shared" si="16"/>
        <v/>
      </c>
      <c r="Q110" s="86" t="str">
        <f t="shared" si="17"/>
        <v/>
      </c>
      <c r="R110" s="76" t="e">
        <f t="shared" si="19"/>
        <v>#VALUE!</v>
      </c>
      <c r="S110" s="77" t="str">
        <f t="shared" si="18"/>
        <v/>
      </c>
    </row>
    <row r="111" spans="1:19" x14ac:dyDescent="0.2">
      <c r="A111" s="8">
        <f t="shared" si="20"/>
        <v>98</v>
      </c>
      <c r="B111" s="54">
        <f>'Survey Data'!O100</f>
        <v>0</v>
      </c>
      <c r="C111" s="54">
        <f>'Survey Data'!P100</f>
        <v>0</v>
      </c>
      <c r="D111" s="50">
        <f>'Survey Data'!Q100</f>
        <v>0</v>
      </c>
      <c r="E111" s="50">
        <f>'Survey Data'!R100</f>
        <v>0</v>
      </c>
      <c r="F111" s="50">
        <f>'Survey Data'!S100</f>
        <v>0</v>
      </c>
      <c r="G111" s="50">
        <f>'Survey Data'!T100</f>
        <v>0</v>
      </c>
      <c r="H111" s="50">
        <f>'Survey Data'!U100</f>
        <v>0</v>
      </c>
      <c r="I111" s="50">
        <f>'Survey Data'!V100</f>
        <v>0</v>
      </c>
      <c r="J111" s="50">
        <f>'Survey Data'!W100</f>
        <v>0</v>
      </c>
      <c r="K111" s="55" t="str">
        <f t="shared" si="21"/>
        <v/>
      </c>
      <c r="L111" s="58" t="str">
        <f t="shared" si="22"/>
        <v/>
      </c>
      <c r="M111" s="75"/>
      <c r="N111" s="88">
        <f t="shared" si="15"/>
        <v>0</v>
      </c>
      <c r="O111" s="37"/>
      <c r="P111" s="89" t="str">
        <f t="shared" si="16"/>
        <v/>
      </c>
      <c r="Q111" s="86" t="str">
        <f t="shared" si="17"/>
        <v/>
      </c>
      <c r="R111" s="76" t="e">
        <f t="shared" si="19"/>
        <v>#VALUE!</v>
      </c>
      <c r="S111" s="77" t="str">
        <f t="shared" si="18"/>
        <v/>
      </c>
    </row>
    <row r="112" spans="1:19" x14ac:dyDescent="0.2">
      <c r="A112" s="8">
        <f t="shared" si="20"/>
        <v>99</v>
      </c>
      <c r="B112" s="54">
        <f>'Survey Data'!O101</f>
        <v>0</v>
      </c>
      <c r="C112" s="54">
        <f>'Survey Data'!P101</f>
        <v>0</v>
      </c>
      <c r="D112" s="50">
        <f>'Survey Data'!Q101</f>
        <v>0</v>
      </c>
      <c r="E112" s="50">
        <f>'Survey Data'!R101</f>
        <v>0</v>
      </c>
      <c r="F112" s="50">
        <f>'Survey Data'!S101</f>
        <v>0</v>
      </c>
      <c r="G112" s="50">
        <f>'Survey Data'!T101</f>
        <v>0</v>
      </c>
      <c r="H112" s="50">
        <f>'Survey Data'!U101</f>
        <v>0</v>
      </c>
      <c r="I112" s="50">
        <f>'Survey Data'!V101</f>
        <v>0</v>
      </c>
      <c r="J112" s="50">
        <f>'Survey Data'!W101</f>
        <v>0</v>
      </c>
      <c r="K112" s="55" t="str">
        <f t="shared" si="21"/>
        <v/>
      </c>
      <c r="L112" s="58" t="str">
        <f t="shared" si="22"/>
        <v/>
      </c>
      <c r="M112" s="75"/>
      <c r="N112" s="88">
        <f t="shared" si="15"/>
        <v>0</v>
      </c>
      <c r="O112" s="37"/>
      <c r="P112" s="89" t="str">
        <f t="shared" si="16"/>
        <v/>
      </c>
      <c r="Q112" s="86" t="str">
        <f t="shared" si="17"/>
        <v/>
      </c>
      <c r="R112" s="76" t="e">
        <f t="shared" si="19"/>
        <v>#VALUE!</v>
      </c>
      <c r="S112" s="77" t="str">
        <f t="shared" si="18"/>
        <v/>
      </c>
    </row>
    <row r="113" spans="1:19" x14ac:dyDescent="0.2">
      <c r="A113" s="8">
        <f t="shared" si="20"/>
        <v>100</v>
      </c>
      <c r="B113" s="54">
        <f>'Survey Data'!O102</f>
        <v>0</v>
      </c>
      <c r="C113" s="54">
        <f>'Survey Data'!P102</f>
        <v>0</v>
      </c>
      <c r="D113" s="50">
        <f>'Survey Data'!Q102</f>
        <v>0</v>
      </c>
      <c r="E113" s="50">
        <f>'Survey Data'!R102</f>
        <v>0</v>
      </c>
      <c r="F113" s="50">
        <f>'Survey Data'!S102</f>
        <v>0</v>
      </c>
      <c r="G113" s="50">
        <f>'Survey Data'!T102</f>
        <v>0</v>
      </c>
      <c r="H113" s="50">
        <f>'Survey Data'!U102</f>
        <v>0</v>
      </c>
      <c r="I113" s="50">
        <f>'Survey Data'!V102</f>
        <v>0</v>
      </c>
      <c r="J113" s="50">
        <f>'Survey Data'!W102</f>
        <v>0</v>
      </c>
      <c r="K113" s="55" t="str">
        <f t="shared" si="21"/>
        <v/>
      </c>
      <c r="L113" s="58" t="str">
        <f t="shared" si="22"/>
        <v/>
      </c>
      <c r="M113" s="75"/>
      <c r="N113" s="88">
        <f t="shared" si="15"/>
        <v>0</v>
      </c>
      <c r="O113" s="37"/>
      <c r="P113" s="89" t="str">
        <f t="shared" si="16"/>
        <v/>
      </c>
      <c r="Q113" s="86" t="str">
        <f t="shared" si="17"/>
        <v/>
      </c>
      <c r="R113" s="76" t="e">
        <f t="shared" si="19"/>
        <v>#VALUE!</v>
      </c>
      <c r="S113" s="77" t="str">
        <f t="shared" si="18"/>
        <v/>
      </c>
    </row>
    <row r="114" spans="1:19" x14ac:dyDescent="0.2">
      <c r="M114" s="75"/>
      <c r="N114" s="81"/>
      <c r="O114" s="81"/>
      <c r="P114" s="81"/>
      <c r="Q114" s="81"/>
      <c r="R114" s="81"/>
      <c r="S114" s="81"/>
    </row>
    <row r="115" spans="1:19" x14ac:dyDescent="0.2">
      <c r="N115" s="6">
        <f>+COUNTA(N14:N113)</f>
        <v>100</v>
      </c>
      <c r="O115" s="6">
        <f>SUM(O14:O113)</f>
        <v>22</v>
      </c>
      <c r="P115" s="78">
        <f>SUM(P14:P113)</f>
        <v>940</v>
      </c>
      <c r="Q115" s="79"/>
      <c r="R115" s="6"/>
      <c r="S115" s="80">
        <f>IF(S113=0,"",SUM(S14:S113))</f>
        <v>8125</v>
      </c>
    </row>
    <row r="116" spans="1:19" x14ac:dyDescent="0.2">
      <c r="N116" s="3" t="s">
        <v>109</v>
      </c>
      <c r="O116" s="2" t="s">
        <v>110</v>
      </c>
      <c r="P116" s="3" t="s">
        <v>111</v>
      </c>
    </row>
  </sheetData>
  <sheetProtection insertRows="0" insertHyperlinks="0" sort="0"/>
  <phoneticPr fontId="4" type="noConversion"/>
  <pageMargins left="0.75" right="0.75" top="1" bottom="1" header="0.5" footer="0.5"/>
  <pageSetup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55"/>
  <sheetViews>
    <sheetView workbookViewId="0">
      <selection activeCell="A3" sqref="A3"/>
    </sheetView>
  </sheetViews>
  <sheetFormatPr defaultRowHeight="12.75" x14ac:dyDescent="0.2"/>
  <cols>
    <col min="1" max="1" width="11.7109375" customWidth="1"/>
    <col min="2" max="2" width="12.85546875" customWidth="1"/>
    <col min="3" max="3" width="14.28515625" customWidth="1"/>
    <col min="4" max="4" width="15" customWidth="1"/>
    <col min="5" max="5" width="12.5703125" customWidth="1"/>
    <col min="6" max="6" width="12.7109375" customWidth="1"/>
    <col min="7" max="7" width="10.7109375" customWidth="1"/>
    <col min="8" max="8" width="22.28515625" customWidth="1"/>
    <col min="9" max="13" width="14.140625" customWidth="1"/>
    <col min="14" max="14" width="85.28515625" customWidth="1"/>
    <col min="15" max="16" width="9.7109375" customWidth="1"/>
    <col min="17" max="23" width="80.7109375" customWidth="1"/>
    <col min="24" max="24" width="62.85546875" customWidth="1"/>
  </cols>
  <sheetData>
    <row r="1" spans="1:24" ht="152.25" customHeight="1" x14ac:dyDescent="0.2">
      <c r="A1" s="90" t="s">
        <v>7</v>
      </c>
      <c r="B1" s="90" t="s">
        <v>12</v>
      </c>
      <c r="C1" s="90" t="s">
        <v>13</v>
      </c>
      <c r="D1" s="90" t="s">
        <v>14</v>
      </c>
      <c r="E1" s="90" t="s">
        <v>15</v>
      </c>
      <c r="F1" s="90" t="s">
        <v>16</v>
      </c>
      <c r="G1" s="90" t="s">
        <v>17</v>
      </c>
      <c r="H1" s="90" t="s">
        <v>18</v>
      </c>
      <c r="I1" s="90" t="s">
        <v>19</v>
      </c>
      <c r="J1" s="90" t="s">
        <v>20</v>
      </c>
      <c r="K1" s="90" t="s">
        <v>21</v>
      </c>
      <c r="L1" s="90" t="s">
        <v>22</v>
      </c>
      <c r="M1" s="90" t="s">
        <v>23</v>
      </c>
      <c r="N1" s="90" t="s">
        <v>49</v>
      </c>
      <c r="O1" s="90"/>
      <c r="P1" s="90"/>
      <c r="Q1" s="90" t="s">
        <v>124</v>
      </c>
      <c r="R1" s="90" t="s">
        <v>125</v>
      </c>
      <c r="S1" s="90" t="s">
        <v>126</v>
      </c>
      <c r="T1" s="90" t="s">
        <v>127</v>
      </c>
      <c r="U1" s="90" t="s">
        <v>128</v>
      </c>
      <c r="V1" s="90" t="s">
        <v>129</v>
      </c>
      <c r="W1" s="90" t="s">
        <v>130</v>
      </c>
      <c r="X1" s="90" t="s">
        <v>50</v>
      </c>
    </row>
    <row r="2" spans="1:24" ht="51" x14ac:dyDescent="0.2">
      <c r="A2" s="91"/>
      <c r="B2" s="91"/>
      <c r="C2" s="91"/>
      <c r="D2" s="91"/>
      <c r="E2" s="91"/>
      <c r="F2" s="91"/>
      <c r="G2" s="91"/>
      <c r="H2" s="91"/>
      <c r="I2" s="91"/>
      <c r="J2" s="91"/>
      <c r="K2" s="91"/>
      <c r="L2" s="91"/>
      <c r="M2" s="91"/>
      <c r="N2" s="91" t="s">
        <v>51</v>
      </c>
      <c r="O2" s="91" t="s">
        <v>52</v>
      </c>
      <c r="P2" s="91" t="s">
        <v>53</v>
      </c>
      <c r="Q2" s="91" t="s">
        <v>57</v>
      </c>
      <c r="R2" s="91" t="s">
        <v>57</v>
      </c>
      <c r="S2" s="91" t="s">
        <v>57</v>
      </c>
      <c r="T2" s="91" t="s">
        <v>57</v>
      </c>
      <c r="U2" s="91" t="s">
        <v>57</v>
      </c>
      <c r="V2" s="91" t="s">
        <v>57</v>
      </c>
      <c r="W2" s="91" t="s">
        <v>57</v>
      </c>
      <c r="X2" s="91"/>
    </row>
    <row r="3" spans="1:24" x14ac:dyDescent="0.2">
      <c r="A3" s="59">
        <v>1</v>
      </c>
      <c r="B3" s="59" t="s">
        <v>68</v>
      </c>
      <c r="C3" s="59" t="s">
        <v>69</v>
      </c>
      <c r="D3" s="59" t="s">
        <v>70</v>
      </c>
      <c r="E3" s="60" t="s">
        <v>71</v>
      </c>
      <c r="F3" s="59" t="s">
        <v>72</v>
      </c>
      <c r="G3" s="59" t="s">
        <v>73</v>
      </c>
      <c r="H3" s="59" t="s">
        <v>74</v>
      </c>
      <c r="I3" s="61"/>
      <c r="J3" s="61"/>
      <c r="K3" s="61"/>
      <c r="L3" s="61"/>
      <c r="M3" s="61"/>
      <c r="N3" s="62" t="s">
        <v>75</v>
      </c>
      <c r="O3" s="62" t="s">
        <v>76</v>
      </c>
      <c r="P3" s="62" t="s">
        <v>112</v>
      </c>
      <c r="Q3" s="62">
        <v>3</v>
      </c>
      <c r="R3" s="62">
        <v>4</v>
      </c>
      <c r="S3" s="62">
        <v>3</v>
      </c>
      <c r="T3" s="62">
        <v>2</v>
      </c>
      <c r="U3" s="62">
        <v>2</v>
      </c>
      <c r="V3" s="62">
        <v>3</v>
      </c>
      <c r="W3" s="62">
        <v>2</v>
      </c>
      <c r="X3" s="63" t="s">
        <v>131</v>
      </c>
    </row>
    <row r="4" spans="1:24" x14ac:dyDescent="0.2">
      <c r="A4" s="59">
        <v>2</v>
      </c>
      <c r="B4" s="59" t="s">
        <v>68</v>
      </c>
      <c r="C4" s="59" t="s">
        <v>69</v>
      </c>
      <c r="D4" s="59" t="s">
        <v>70</v>
      </c>
      <c r="E4" s="60" t="s">
        <v>71</v>
      </c>
      <c r="F4" s="59" t="s">
        <v>77</v>
      </c>
      <c r="G4" s="59" t="s">
        <v>78</v>
      </c>
      <c r="H4" s="59" t="s">
        <v>74</v>
      </c>
      <c r="I4" s="61"/>
      <c r="J4" s="61"/>
      <c r="K4" s="61"/>
      <c r="L4" s="61"/>
      <c r="M4" s="61"/>
      <c r="N4" s="62" t="s">
        <v>75</v>
      </c>
      <c r="O4" s="62" t="s">
        <v>113</v>
      </c>
      <c r="P4" s="62" t="s">
        <v>114</v>
      </c>
      <c r="Q4" s="62">
        <v>5</v>
      </c>
      <c r="R4" s="62">
        <v>3</v>
      </c>
      <c r="S4" s="62">
        <v>5</v>
      </c>
      <c r="T4" s="62">
        <v>4</v>
      </c>
      <c r="U4" s="62">
        <v>4</v>
      </c>
      <c r="V4" s="62">
        <v>4</v>
      </c>
      <c r="W4" s="62">
        <v>4</v>
      </c>
      <c r="X4" s="63" t="s">
        <v>132</v>
      </c>
    </row>
    <row r="5" spans="1:24" x14ac:dyDescent="0.2">
      <c r="A5" s="59">
        <v>3</v>
      </c>
      <c r="B5" s="59" t="s">
        <v>68</v>
      </c>
      <c r="C5" s="59" t="s">
        <v>69</v>
      </c>
      <c r="D5" s="59" t="s">
        <v>70</v>
      </c>
      <c r="E5" s="60" t="s">
        <v>71</v>
      </c>
      <c r="F5" s="59" t="s">
        <v>72</v>
      </c>
      <c r="G5" s="59" t="s">
        <v>73</v>
      </c>
      <c r="H5" s="59" t="s">
        <v>74</v>
      </c>
      <c r="I5" s="61"/>
      <c r="J5" s="61"/>
      <c r="K5" s="61"/>
      <c r="L5" s="61"/>
      <c r="M5" s="61"/>
      <c r="N5" s="62" t="s">
        <v>75</v>
      </c>
      <c r="O5" s="62" t="s">
        <v>115</v>
      </c>
      <c r="P5" s="62" t="s">
        <v>116</v>
      </c>
      <c r="Q5" s="62">
        <v>5</v>
      </c>
      <c r="R5" s="62">
        <v>5</v>
      </c>
      <c r="S5" s="62">
        <v>5</v>
      </c>
      <c r="T5" s="62">
        <v>5</v>
      </c>
      <c r="U5" s="62">
        <v>5</v>
      </c>
      <c r="V5" s="62">
        <v>5</v>
      </c>
      <c r="W5" s="62">
        <v>5</v>
      </c>
      <c r="X5" s="63" t="s">
        <v>133</v>
      </c>
    </row>
    <row r="6" spans="1:24" x14ac:dyDescent="0.2">
      <c r="A6" s="59"/>
      <c r="B6" s="59"/>
      <c r="C6" s="59"/>
      <c r="D6" s="59"/>
      <c r="E6" s="60"/>
      <c r="F6" s="59"/>
      <c r="G6" s="59"/>
      <c r="H6" s="59"/>
      <c r="I6" s="61"/>
      <c r="J6" s="61"/>
      <c r="K6" s="61"/>
      <c r="L6" s="61"/>
      <c r="M6" s="61"/>
      <c r="N6" s="62"/>
      <c r="O6" s="62"/>
      <c r="P6" s="62"/>
      <c r="Q6" s="62"/>
      <c r="R6" s="62"/>
      <c r="S6" s="62"/>
      <c r="T6" s="62"/>
      <c r="U6" s="62"/>
      <c r="V6" s="62"/>
      <c r="W6" s="62"/>
      <c r="X6" s="63"/>
    </row>
    <row r="7" spans="1:24" x14ac:dyDescent="0.2">
      <c r="A7" s="59"/>
      <c r="B7" s="59"/>
      <c r="C7" s="59"/>
      <c r="D7" s="59"/>
      <c r="E7" s="60"/>
      <c r="F7" s="59"/>
      <c r="G7" s="59"/>
      <c r="H7" s="59"/>
      <c r="I7" s="61"/>
      <c r="J7" s="61"/>
      <c r="K7" s="61"/>
      <c r="L7" s="61"/>
      <c r="M7" s="61"/>
      <c r="N7" s="62"/>
      <c r="O7" s="62"/>
      <c r="P7" s="62"/>
      <c r="Q7" s="62"/>
      <c r="R7" s="62"/>
      <c r="S7" s="62"/>
      <c r="T7" s="62"/>
      <c r="U7" s="62"/>
      <c r="V7" s="62"/>
      <c r="W7" s="62"/>
      <c r="X7" s="63"/>
    </row>
    <row r="8" spans="1:24" x14ac:dyDescent="0.2">
      <c r="A8" s="59"/>
      <c r="B8" s="59"/>
      <c r="C8" s="59"/>
      <c r="D8" s="59"/>
      <c r="E8" s="60"/>
      <c r="F8" s="59"/>
      <c r="G8" s="59"/>
      <c r="H8" s="59"/>
      <c r="I8" s="61"/>
      <c r="J8" s="61"/>
      <c r="K8" s="61"/>
      <c r="L8" s="61"/>
      <c r="M8" s="61"/>
      <c r="N8" s="62"/>
      <c r="O8" s="62"/>
      <c r="P8" s="62"/>
      <c r="Q8" s="62"/>
      <c r="R8" s="62"/>
      <c r="S8" s="62"/>
      <c r="T8" s="62"/>
      <c r="U8" s="62"/>
      <c r="V8" s="62"/>
      <c r="W8" s="62"/>
      <c r="X8" s="63"/>
    </row>
    <row r="9" spans="1:24" x14ac:dyDescent="0.2">
      <c r="A9" s="59"/>
      <c r="B9" s="59"/>
      <c r="C9" s="59"/>
      <c r="D9" s="59"/>
      <c r="E9" s="60"/>
      <c r="F9" s="59"/>
      <c r="G9" s="59"/>
      <c r="H9" s="59"/>
      <c r="I9" s="61"/>
      <c r="J9" s="61"/>
      <c r="K9" s="61"/>
      <c r="L9" s="61"/>
      <c r="M9" s="61"/>
      <c r="N9" s="62"/>
      <c r="O9" s="62"/>
      <c r="P9" s="62"/>
      <c r="Q9" s="62"/>
      <c r="R9" s="62"/>
      <c r="S9" s="62"/>
      <c r="T9" s="62"/>
      <c r="U9" s="62"/>
      <c r="V9" s="62"/>
      <c r="W9" s="62"/>
      <c r="X9" s="63"/>
    </row>
    <row r="10" spans="1:24" x14ac:dyDescent="0.2">
      <c r="A10" s="59"/>
      <c r="B10" s="59"/>
      <c r="C10" s="59"/>
      <c r="D10" s="59"/>
      <c r="E10" s="60"/>
      <c r="F10" s="59"/>
      <c r="G10" s="59"/>
      <c r="H10" s="59"/>
      <c r="I10" s="61"/>
      <c r="J10" s="61"/>
      <c r="K10" s="61"/>
      <c r="L10" s="61"/>
      <c r="M10" s="61"/>
      <c r="N10" s="62"/>
      <c r="O10" s="62"/>
      <c r="P10" s="62"/>
      <c r="Q10" s="62"/>
      <c r="R10" s="62"/>
      <c r="S10" s="62"/>
      <c r="T10" s="62"/>
      <c r="U10" s="62"/>
      <c r="V10" s="62"/>
      <c r="W10" s="62"/>
      <c r="X10" s="63"/>
    </row>
    <row r="11" spans="1:24" x14ac:dyDescent="0.2">
      <c r="A11" s="59"/>
      <c r="B11" s="59"/>
      <c r="C11" s="59"/>
      <c r="D11" s="59"/>
      <c r="E11" s="60"/>
      <c r="F11" s="59"/>
      <c r="G11" s="59"/>
      <c r="H11" s="59"/>
      <c r="I11" s="61"/>
      <c r="J11" s="61"/>
      <c r="K11" s="61"/>
      <c r="L11" s="61"/>
      <c r="M11" s="61"/>
      <c r="N11" s="62"/>
      <c r="O11" s="62"/>
      <c r="P11" s="62"/>
      <c r="Q11" s="62"/>
      <c r="R11" s="62"/>
      <c r="S11" s="62"/>
      <c r="T11" s="62"/>
      <c r="U11" s="62"/>
      <c r="V11" s="62"/>
      <c r="W11" s="62"/>
      <c r="X11" s="63"/>
    </row>
    <row r="12" spans="1:24" x14ac:dyDescent="0.2">
      <c r="A12" s="59"/>
      <c r="B12" s="59"/>
      <c r="C12" s="59"/>
      <c r="D12" s="59"/>
      <c r="E12" s="60"/>
      <c r="F12" s="59"/>
      <c r="G12" s="59"/>
      <c r="H12" s="59"/>
      <c r="I12" s="61"/>
      <c r="J12" s="61"/>
      <c r="K12" s="61"/>
      <c r="L12" s="61"/>
      <c r="M12" s="61"/>
      <c r="N12" s="62"/>
      <c r="O12" s="62"/>
      <c r="P12" s="62"/>
      <c r="Q12" s="62"/>
      <c r="R12" s="62"/>
      <c r="S12" s="62"/>
      <c r="T12" s="62"/>
      <c r="U12" s="62"/>
      <c r="V12" s="62"/>
      <c r="W12" s="62"/>
      <c r="X12" s="63"/>
    </row>
    <row r="13" spans="1:24" x14ac:dyDescent="0.2">
      <c r="A13" s="59"/>
      <c r="B13" s="59"/>
      <c r="C13" s="59"/>
      <c r="D13" s="59"/>
      <c r="E13" s="60"/>
      <c r="F13" s="59"/>
      <c r="G13" s="59"/>
      <c r="H13" s="59"/>
      <c r="I13" s="61"/>
      <c r="J13" s="61"/>
      <c r="K13" s="61"/>
      <c r="L13" s="61"/>
      <c r="M13" s="61"/>
      <c r="N13" s="62"/>
      <c r="O13" s="62"/>
      <c r="P13" s="62"/>
      <c r="Q13" s="62"/>
      <c r="R13" s="62"/>
      <c r="S13" s="62"/>
      <c r="T13" s="62"/>
      <c r="U13" s="62"/>
      <c r="V13" s="62"/>
      <c r="W13" s="62"/>
      <c r="X13" s="63"/>
    </row>
    <row r="14" spans="1:24" x14ac:dyDescent="0.2">
      <c r="A14" s="59"/>
      <c r="B14" s="59"/>
      <c r="C14" s="59"/>
      <c r="D14" s="59"/>
      <c r="E14" s="60"/>
      <c r="F14" s="59"/>
      <c r="G14" s="59"/>
      <c r="H14" s="59"/>
      <c r="I14" s="61"/>
      <c r="J14" s="61"/>
      <c r="K14" s="61"/>
      <c r="L14" s="61"/>
      <c r="M14" s="61"/>
      <c r="N14" s="62"/>
      <c r="O14" s="62"/>
      <c r="P14" s="62"/>
      <c r="Q14" s="62"/>
      <c r="R14" s="62"/>
      <c r="S14" s="62"/>
      <c r="T14" s="62"/>
      <c r="U14" s="62"/>
      <c r="V14" s="62"/>
      <c r="W14" s="62"/>
      <c r="X14" s="63"/>
    </row>
    <row r="15" spans="1:24" x14ac:dyDescent="0.2">
      <c r="A15" s="59"/>
      <c r="B15" s="59"/>
      <c r="C15" s="59"/>
      <c r="D15" s="59"/>
      <c r="E15" s="60"/>
      <c r="F15" s="59"/>
      <c r="G15" s="59"/>
      <c r="H15" s="59"/>
      <c r="I15" s="61"/>
      <c r="J15" s="61"/>
      <c r="K15" s="61"/>
      <c r="L15" s="61"/>
      <c r="M15" s="61"/>
      <c r="N15" s="62"/>
      <c r="O15" s="62"/>
      <c r="P15" s="62"/>
      <c r="Q15" s="62"/>
      <c r="R15" s="62"/>
      <c r="S15" s="62"/>
      <c r="T15" s="62"/>
      <c r="U15" s="62"/>
      <c r="V15" s="62"/>
      <c r="W15" s="62"/>
      <c r="X15" s="63"/>
    </row>
    <row r="16" spans="1:24" x14ac:dyDescent="0.2">
      <c r="A16" s="44"/>
      <c r="B16" s="44"/>
      <c r="C16" s="44"/>
      <c r="D16" s="44"/>
      <c r="E16" s="45"/>
      <c r="F16" s="44"/>
      <c r="G16" s="44"/>
      <c r="H16" s="44"/>
      <c r="I16" s="46"/>
      <c r="J16" s="46"/>
      <c r="K16" s="46"/>
      <c r="L16" s="46"/>
      <c r="M16" s="46"/>
      <c r="N16" s="47"/>
      <c r="O16" s="47"/>
      <c r="P16" s="47"/>
      <c r="Q16" s="47"/>
      <c r="R16" s="47"/>
      <c r="S16" s="47"/>
      <c r="T16" s="47"/>
      <c r="U16" s="47"/>
      <c r="V16" s="47"/>
      <c r="W16" s="47"/>
      <c r="X16" s="63" t="s">
        <v>7</v>
      </c>
    </row>
    <row r="17" spans="1:24" x14ac:dyDescent="0.2">
      <c r="A17" s="44"/>
      <c r="B17" s="44"/>
      <c r="C17" s="44"/>
      <c r="D17" s="44"/>
      <c r="E17" s="45"/>
      <c r="F17" s="44"/>
      <c r="G17" s="44"/>
      <c r="H17" s="44"/>
      <c r="I17" s="46"/>
      <c r="J17" s="46"/>
      <c r="K17" s="46"/>
      <c r="L17" s="46"/>
      <c r="M17" s="46"/>
      <c r="N17" s="47"/>
      <c r="O17" s="47"/>
      <c r="P17" s="47"/>
      <c r="Q17" s="47"/>
      <c r="R17" s="47"/>
      <c r="S17" s="47"/>
      <c r="T17" s="47"/>
      <c r="U17" s="47"/>
      <c r="V17" s="47"/>
      <c r="W17" s="47"/>
      <c r="X17" s="46"/>
    </row>
    <row r="18" spans="1:24" x14ac:dyDescent="0.2">
      <c r="A18" s="44"/>
      <c r="B18" s="44"/>
      <c r="C18" s="44"/>
      <c r="D18" s="44"/>
      <c r="E18" s="45"/>
      <c r="F18" s="44"/>
      <c r="G18" s="44"/>
      <c r="H18" s="44"/>
      <c r="I18" s="46"/>
      <c r="J18" s="46"/>
      <c r="K18" s="46"/>
      <c r="L18" s="46"/>
      <c r="M18" s="46"/>
      <c r="N18" s="47"/>
      <c r="O18" s="47"/>
      <c r="P18" s="47"/>
      <c r="Q18" s="47"/>
      <c r="R18" s="47"/>
      <c r="S18" s="47"/>
      <c r="T18" s="47"/>
      <c r="U18" s="47"/>
      <c r="V18" s="47"/>
      <c r="W18" s="47"/>
      <c r="X18" s="46"/>
    </row>
    <row r="19" spans="1:24" x14ac:dyDescent="0.2">
      <c r="A19" s="44"/>
      <c r="B19" s="44"/>
      <c r="C19" s="44"/>
      <c r="D19" s="44"/>
      <c r="E19" s="45"/>
      <c r="F19" s="44"/>
      <c r="G19" s="44"/>
      <c r="H19" s="44"/>
      <c r="I19" s="46"/>
      <c r="J19" s="46"/>
      <c r="K19" s="46"/>
      <c r="L19" s="46"/>
      <c r="M19" s="46"/>
      <c r="N19" s="47"/>
      <c r="O19" s="47"/>
      <c r="P19" s="47"/>
      <c r="Q19" s="47"/>
      <c r="R19" s="47"/>
      <c r="S19" s="47"/>
      <c r="T19" s="47"/>
      <c r="U19" s="47"/>
      <c r="V19" s="47"/>
      <c r="W19" s="47"/>
      <c r="X19" s="46"/>
    </row>
    <row r="20" spans="1:24" x14ac:dyDescent="0.2">
      <c r="A20" s="44"/>
      <c r="B20" s="44"/>
      <c r="C20" s="44"/>
      <c r="D20" s="44"/>
      <c r="E20" s="45"/>
      <c r="F20" s="44"/>
      <c r="G20" s="44"/>
      <c r="H20" s="44"/>
      <c r="I20" s="46"/>
      <c r="J20" s="46"/>
      <c r="K20" s="46"/>
      <c r="L20" s="46"/>
      <c r="M20" s="46"/>
      <c r="N20" s="47"/>
      <c r="O20" s="47"/>
      <c r="P20" s="47"/>
      <c r="Q20" s="47"/>
      <c r="R20" s="47"/>
      <c r="S20" s="47"/>
      <c r="T20" s="47"/>
      <c r="U20" s="47"/>
      <c r="V20" s="47"/>
      <c r="W20" s="47"/>
      <c r="X20" s="46"/>
    </row>
    <row r="21" spans="1:24" x14ac:dyDescent="0.2">
      <c r="A21" s="44"/>
      <c r="B21" s="44"/>
      <c r="C21" s="44"/>
      <c r="D21" s="44"/>
      <c r="E21" s="45"/>
      <c r="F21" s="44"/>
      <c r="G21" s="44"/>
      <c r="H21" s="44"/>
      <c r="I21" s="46"/>
      <c r="J21" s="46"/>
      <c r="K21" s="46"/>
      <c r="L21" s="46"/>
      <c r="M21" s="46"/>
      <c r="N21" s="47"/>
      <c r="O21" s="47"/>
      <c r="P21" s="47"/>
      <c r="Q21" s="47"/>
      <c r="R21" s="47"/>
      <c r="S21" s="47"/>
      <c r="T21" s="47"/>
      <c r="U21" s="47"/>
      <c r="V21" s="47"/>
      <c r="W21" s="47"/>
      <c r="X21" s="46"/>
    </row>
    <row r="22" spans="1:24" x14ac:dyDescent="0.2">
      <c r="A22" s="44"/>
      <c r="B22" s="44"/>
      <c r="C22" s="44"/>
      <c r="D22" s="44"/>
      <c r="E22" s="45"/>
      <c r="F22" s="44"/>
      <c r="G22" s="44"/>
      <c r="H22" s="44"/>
      <c r="I22" s="46"/>
      <c r="J22" s="46"/>
      <c r="K22" s="46"/>
      <c r="L22" s="46"/>
      <c r="M22" s="46"/>
      <c r="N22" s="47"/>
      <c r="O22" s="47"/>
      <c r="P22" s="47"/>
      <c r="Q22" s="47"/>
      <c r="R22" s="47"/>
      <c r="S22" s="47"/>
      <c r="T22" s="47"/>
      <c r="U22" s="47"/>
      <c r="V22" s="47"/>
      <c r="W22" s="47"/>
      <c r="X22" s="46"/>
    </row>
    <row r="23" spans="1:24" x14ac:dyDescent="0.2">
      <c r="A23" s="44"/>
      <c r="B23" s="44"/>
      <c r="C23" s="44"/>
      <c r="D23" s="44"/>
      <c r="E23" s="45"/>
      <c r="F23" s="44"/>
      <c r="G23" s="44"/>
      <c r="H23" s="44"/>
      <c r="I23" s="46"/>
      <c r="J23" s="46"/>
      <c r="K23" s="46"/>
      <c r="L23" s="46"/>
      <c r="M23" s="46"/>
      <c r="N23" s="47"/>
      <c r="O23" s="47"/>
      <c r="P23" s="47"/>
      <c r="Q23" s="47"/>
      <c r="R23" s="47"/>
      <c r="S23" s="47"/>
      <c r="T23" s="47"/>
      <c r="U23" s="47"/>
      <c r="V23" s="47"/>
      <c r="W23" s="47"/>
      <c r="X23" s="46"/>
    </row>
    <row r="24" spans="1:24" x14ac:dyDescent="0.2">
      <c r="A24" s="44"/>
      <c r="B24" s="44"/>
      <c r="C24" s="44"/>
      <c r="D24" s="44"/>
      <c r="E24" s="45"/>
      <c r="F24" s="44"/>
      <c r="G24" s="44"/>
      <c r="H24" s="44"/>
      <c r="I24" s="46"/>
      <c r="J24" s="46"/>
      <c r="K24" s="46"/>
      <c r="L24" s="46"/>
      <c r="M24" s="46"/>
      <c r="N24" s="47"/>
      <c r="O24" s="47"/>
      <c r="P24" s="47"/>
      <c r="Q24" s="47"/>
      <c r="R24" s="47"/>
      <c r="S24" s="47"/>
      <c r="T24" s="47"/>
      <c r="U24" s="47"/>
      <c r="V24" s="47"/>
      <c r="W24" s="47"/>
      <c r="X24" s="46"/>
    </row>
    <row r="25" spans="1:24" x14ac:dyDescent="0.2">
      <c r="A25" s="46"/>
      <c r="B25" s="46"/>
      <c r="C25" s="46"/>
      <c r="D25" s="46"/>
      <c r="E25" s="46"/>
      <c r="F25" s="46"/>
      <c r="G25" s="46"/>
      <c r="H25" s="46"/>
      <c r="I25" s="46"/>
      <c r="J25" s="46"/>
      <c r="K25" s="46"/>
      <c r="L25" s="46"/>
      <c r="M25" s="46"/>
      <c r="N25" s="46"/>
      <c r="O25" s="46"/>
      <c r="P25" s="46"/>
      <c r="Q25" s="46"/>
      <c r="R25" s="46"/>
      <c r="S25" s="46"/>
      <c r="T25" s="46"/>
      <c r="U25" s="46"/>
      <c r="V25" s="46"/>
      <c r="W25" s="46"/>
      <c r="X25" s="46"/>
    </row>
    <row r="26" spans="1:24" x14ac:dyDescent="0.2">
      <c r="A26" s="46"/>
      <c r="B26" s="46"/>
      <c r="C26" s="46"/>
      <c r="D26" s="46"/>
      <c r="E26" s="46"/>
      <c r="F26" s="46"/>
      <c r="G26" s="46"/>
      <c r="H26" s="46"/>
      <c r="I26" s="46"/>
      <c r="J26" s="46"/>
      <c r="K26" s="46"/>
      <c r="L26" s="46"/>
      <c r="M26" s="46"/>
      <c r="N26" s="46"/>
      <c r="O26" s="46"/>
      <c r="P26" s="46"/>
      <c r="Q26" s="46"/>
      <c r="R26" s="46"/>
      <c r="S26" s="46"/>
      <c r="T26" s="46"/>
      <c r="U26" s="46"/>
      <c r="V26" s="46"/>
      <c r="W26" s="46"/>
      <c r="X26" s="46"/>
    </row>
    <row r="27" spans="1:24" x14ac:dyDescent="0.2">
      <c r="A27" s="46"/>
      <c r="B27" s="46"/>
      <c r="C27" s="46"/>
      <c r="D27" s="46"/>
      <c r="E27" s="46"/>
      <c r="F27" s="46"/>
      <c r="G27" s="46"/>
      <c r="H27" s="46"/>
      <c r="I27" s="46"/>
      <c r="J27" s="46"/>
      <c r="K27" s="46"/>
      <c r="L27" s="46"/>
      <c r="M27" s="46"/>
      <c r="N27" s="46"/>
      <c r="O27" s="46"/>
      <c r="P27" s="46"/>
      <c r="Q27" s="46"/>
      <c r="R27" s="46"/>
      <c r="S27" s="46"/>
      <c r="T27" s="46"/>
      <c r="U27" s="46"/>
      <c r="V27" s="46"/>
      <c r="W27" s="46"/>
      <c r="X27" s="46"/>
    </row>
    <row r="28" spans="1:24" x14ac:dyDescent="0.2">
      <c r="A28" s="46"/>
      <c r="B28" s="46"/>
      <c r="C28" s="46"/>
      <c r="D28" s="46"/>
      <c r="E28" s="46"/>
      <c r="F28" s="46"/>
      <c r="G28" s="46"/>
      <c r="H28" s="46"/>
      <c r="I28" s="46"/>
      <c r="J28" s="46"/>
      <c r="K28" s="46"/>
      <c r="L28" s="46"/>
      <c r="M28" s="46"/>
      <c r="N28" s="46"/>
      <c r="O28" s="46"/>
      <c r="P28" s="46"/>
      <c r="Q28" s="46"/>
      <c r="R28" s="46"/>
      <c r="S28" s="46"/>
      <c r="T28" s="46"/>
      <c r="U28" s="46"/>
      <c r="V28" s="46"/>
      <c r="W28" s="46"/>
      <c r="X28" s="46"/>
    </row>
    <row r="29" spans="1:24" x14ac:dyDescent="0.2">
      <c r="A29" s="46"/>
      <c r="B29" s="46"/>
      <c r="C29" s="46"/>
      <c r="D29" s="46"/>
      <c r="E29" s="46"/>
      <c r="F29" s="46"/>
      <c r="G29" s="46"/>
      <c r="H29" s="46"/>
      <c r="I29" s="46"/>
      <c r="J29" s="46"/>
      <c r="K29" s="46"/>
      <c r="L29" s="46"/>
      <c r="M29" s="46"/>
      <c r="N29" s="46"/>
      <c r="O29" s="46"/>
      <c r="P29" s="46"/>
      <c r="Q29" s="46"/>
      <c r="R29" s="46"/>
      <c r="S29" s="46"/>
      <c r="T29" s="46"/>
      <c r="U29" s="46"/>
      <c r="V29" s="46"/>
      <c r="W29" s="46"/>
      <c r="X29" s="46"/>
    </row>
    <row r="30" spans="1:24" x14ac:dyDescent="0.2">
      <c r="A30" s="46"/>
      <c r="B30" s="46"/>
      <c r="C30" s="46"/>
      <c r="D30" s="46"/>
      <c r="E30" s="46"/>
      <c r="F30" s="46"/>
      <c r="G30" s="46"/>
      <c r="H30" s="46"/>
      <c r="I30" s="46"/>
      <c r="J30" s="46"/>
      <c r="K30" s="46"/>
      <c r="L30" s="46"/>
      <c r="M30" s="46"/>
      <c r="N30" s="46"/>
      <c r="O30" s="46"/>
      <c r="P30" s="46"/>
      <c r="Q30" s="46"/>
      <c r="R30" s="46"/>
      <c r="S30" s="46"/>
      <c r="T30" s="46"/>
      <c r="U30" s="46"/>
      <c r="V30" s="46"/>
      <c r="W30" s="46"/>
      <c r="X30" s="46"/>
    </row>
    <row r="31" spans="1:24" x14ac:dyDescent="0.2">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x14ac:dyDescent="0.2">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24" x14ac:dyDescent="0.2">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x14ac:dyDescent="0.2">
      <c r="A34" s="46"/>
      <c r="B34" s="46"/>
      <c r="C34" s="46"/>
      <c r="D34" s="46"/>
      <c r="E34" s="46"/>
      <c r="F34" s="46"/>
      <c r="G34" s="46"/>
      <c r="H34" s="46"/>
      <c r="I34" s="46"/>
      <c r="J34" s="46"/>
      <c r="K34" s="46"/>
      <c r="L34" s="46"/>
      <c r="M34" s="46"/>
      <c r="N34" s="46"/>
      <c r="O34" s="46"/>
      <c r="P34" s="46"/>
      <c r="Q34" s="46"/>
      <c r="R34" s="46"/>
      <c r="S34" s="46"/>
      <c r="T34" s="46"/>
      <c r="U34" s="46"/>
      <c r="V34" s="46"/>
      <c r="W34" s="46"/>
      <c r="X34" s="46"/>
    </row>
    <row r="35" spans="1:24" x14ac:dyDescent="0.2">
      <c r="A35" s="46"/>
      <c r="B35" s="46"/>
      <c r="C35" s="46"/>
      <c r="D35" s="46"/>
      <c r="E35" s="46"/>
      <c r="F35" s="46"/>
      <c r="G35" s="46"/>
      <c r="H35" s="46"/>
      <c r="I35" s="46"/>
      <c r="J35" s="46"/>
      <c r="K35" s="46"/>
      <c r="L35" s="46"/>
      <c r="M35" s="46"/>
      <c r="N35" s="46"/>
      <c r="O35" s="46"/>
      <c r="P35" s="46"/>
      <c r="Q35" s="46"/>
      <c r="R35" s="46"/>
      <c r="S35" s="46"/>
      <c r="T35" s="46"/>
      <c r="U35" s="46"/>
      <c r="V35" s="46"/>
      <c r="W35" s="46"/>
      <c r="X35" s="46"/>
    </row>
    <row r="36" spans="1:24" x14ac:dyDescent="0.2">
      <c r="A36" s="46"/>
      <c r="B36" s="46"/>
      <c r="C36" s="46"/>
      <c r="D36" s="46"/>
      <c r="E36" s="46"/>
      <c r="F36" s="46"/>
      <c r="G36" s="46"/>
      <c r="H36" s="46"/>
      <c r="I36" s="46"/>
      <c r="J36" s="46"/>
      <c r="K36" s="46"/>
      <c r="L36" s="46"/>
      <c r="M36" s="46"/>
      <c r="N36" s="46"/>
      <c r="O36" s="46"/>
      <c r="P36" s="46"/>
      <c r="Q36" s="46"/>
      <c r="R36" s="46"/>
      <c r="S36" s="46"/>
      <c r="T36" s="46"/>
      <c r="U36" s="46"/>
      <c r="V36" s="46"/>
      <c r="W36" s="46"/>
      <c r="X36" s="46"/>
    </row>
    <row r="37" spans="1:24" x14ac:dyDescent="0.2">
      <c r="A37" s="46"/>
      <c r="B37" s="46"/>
      <c r="C37" s="46"/>
      <c r="D37" s="46"/>
      <c r="E37" s="46"/>
      <c r="F37" s="46"/>
      <c r="G37" s="46"/>
      <c r="H37" s="46"/>
      <c r="I37" s="46"/>
      <c r="J37" s="46"/>
      <c r="K37" s="46"/>
      <c r="L37" s="46"/>
      <c r="M37" s="46"/>
      <c r="N37" s="46"/>
      <c r="O37" s="46"/>
      <c r="P37" s="46"/>
      <c r="Q37" s="46"/>
      <c r="R37" s="46"/>
      <c r="S37" s="46"/>
      <c r="T37" s="46"/>
      <c r="U37" s="46"/>
      <c r="V37" s="46"/>
      <c r="W37" s="46"/>
      <c r="X37" s="46"/>
    </row>
    <row r="38" spans="1:24" x14ac:dyDescent="0.2">
      <c r="A38" s="46"/>
      <c r="B38" s="46"/>
      <c r="C38" s="46"/>
      <c r="D38" s="46"/>
      <c r="E38" s="46"/>
      <c r="F38" s="46"/>
      <c r="G38" s="46"/>
      <c r="H38" s="46"/>
      <c r="I38" s="46"/>
      <c r="J38" s="46"/>
      <c r="K38" s="46"/>
      <c r="L38" s="46"/>
      <c r="M38" s="46"/>
      <c r="N38" s="46"/>
      <c r="O38" s="46"/>
      <c r="P38" s="46"/>
      <c r="Q38" s="46"/>
      <c r="R38" s="46"/>
      <c r="S38" s="46"/>
      <c r="T38" s="46"/>
      <c r="U38" s="46"/>
      <c r="V38" s="46"/>
      <c r="W38" s="46"/>
      <c r="X38" s="46"/>
    </row>
    <row r="39" spans="1:24" x14ac:dyDescent="0.2">
      <c r="A39" s="46"/>
      <c r="B39" s="46"/>
      <c r="C39" s="46"/>
      <c r="D39" s="46"/>
      <c r="E39" s="46"/>
      <c r="F39" s="46"/>
      <c r="G39" s="46"/>
      <c r="H39" s="46"/>
      <c r="I39" s="46"/>
      <c r="J39" s="46"/>
      <c r="K39" s="46"/>
      <c r="L39" s="46"/>
      <c r="M39" s="46"/>
      <c r="N39" s="46"/>
      <c r="O39" s="46"/>
      <c r="P39" s="46"/>
      <c r="Q39" s="46"/>
      <c r="R39" s="46"/>
      <c r="S39" s="46"/>
      <c r="T39" s="46"/>
      <c r="U39" s="46"/>
      <c r="V39" s="46"/>
      <c r="W39" s="46"/>
      <c r="X39" s="46"/>
    </row>
    <row r="40" spans="1:24" x14ac:dyDescent="0.2">
      <c r="A40" s="46"/>
      <c r="B40" s="46"/>
      <c r="C40" s="46"/>
      <c r="D40" s="46"/>
      <c r="E40" s="46"/>
      <c r="F40" s="46"/>
      <c r="G40" s="46"/>
      <c r="H40" s="46"/>
      <c r="I40" s="46"/>
      <c r="J40" s="46"/>
      <c r="K40" s="46"/>
      <c r="L40" s="46"/>
      <c r="M40" s="46"/>
      <c r="N40" s="46"/>
      <c r="O40" s="46"/>
      <c r="P40" s="46"/>
      <c r="Q40" s="46"/>
      <c r="R40" s="46"/>
      <c r="S40" s="46"/>
      <c r="T40" s="46"/>
      <c r="U40" s="46"/>
      <c r="V40" s="46"/>
      <c r="W40" s="46"/>
      <c r="X40" s="46"/>
    </row>
    <row r="41" spans="1:24" x14ac:dyDescent="0.2">
      <c r="A41" s="46"/>
      <c r="B41" s="46"/>
      <c r="C41" s="46"/>
      <c r="D41" s="46"/>
      <c r="E41" s="46"/>
      <c r="F41" s="46"/>
      <c r="G41" s="46"/>
      <c r="H41" s="46"/>
      <c r="I41" s="46"/>
      <c r="J41" s="46"/>
      <c r="K41" s="46"/>
      <c r="L41" s="46"/>
      <c r="M41" s="46"/>
      <c r="N41" s="46"/>
      <c r="O41" s="46"/>
      <c r="P41" s="46"/>
      <c r="Q41" s="46"/>
      <c r="R41" s="46"/>
      <c r="S41" s="46"/>
      <c r="T41" s="46"/>
      <c r="U41" s="46"/>
      <c r="V41" s="46"/>
      <c r="W41" s="46"/>
      <c r="X41" s="46"/>
    </row>
    <row r="42" spans="1:24" x14ac:dyDescent="0.2">
      <c r="A42" s="46"/>
      <c r="B42" s="46"/>
      <c r="C42" s="46"/>
      <c r="D42" s="46"/>
      <c r="E42" s="46"/>
      <c r="F42" s="46"/>
      <c r="G42" s="46"/>
      <c r="H42" s="46"/>
      <c r="I42" s="46"/>
      <c r="J42" s="46"/>
      <c r="K42" s="46"/>
      <c r="L42" s="46"/>
      <c r="M42" s="46"/>
      <c r="N42" s="46"/>
      <c r="O42" s="46"/>
      <c r="P42" s="46"/>
      <c r="Q42" s="46"/>
      <c r="R42" s="46"/>
      <c r="S42" s="46"/>
      <c r="T42" s="46"/>
      <c r="U42" s="46"/>
      <c r="V42" s="46"/>
      <c r="W42" s="46"/>
      <c r="X42" s="46"/>
    </row>
    <row r="43" spans="1:24" x14ac:dyDescent="0.2">
      <c r="A43" s="46"/>
      <c r="B43" s="46"/>
      <c r="C43" s="46"/>
      <c r="D43" s="46"/>
      <c r="E43" s="46"/>
      <c r="F43" s="46"/>
      <c r="G43" s="46"/>
      <c r="H43" s="46"/>
      <c r="I43" s="46"/>
      <c r="J43" s="46"/>
      <c r="K43" s="46"/>
      <c r="L43" s="46"/>
      <c r="M43" s="46"/>
      <c r="N43" s="46"/>
      <c r="O43" s="46"/>
      <c r="P43" s="46"/>
      <c r="Q43" s="46"/>
      <c r="R43" s="46"/>
      <c r="S43" s="46"/>
      <c r="T43" s="46"/>
      <c r="U43" s="46"/>
      <c r="V43" s="46"/>
      <c r="W43" s="46"/>
      <c r="X43" s="46"/>
    </row>
    <row r="44" spans="1:24" x14ac:dyDescent="0.2">
      <c r="A44" s="46"/>
      <c r="B44" s="46"/>
      <c r="C44" s="46"/>
      <c r="D44" s="46"/>
      <c r="E44" s="46"/>
      <c r="F44" s="46"/>
      <c r="G44" s="46"/>
      <c r="H44" s="46"/>
      <c r="I44" s="46"/>
      <c r="J44" s="46"/>
      <c r="K44" s="46"/>
      <c r="L44" s="46"/>
      <c r="M44" s="46"/>
      <c r="N44" s="46"/>
      <c r="O44" s="46"/>
      <c r="P44" s="46"/>
      <c r="Q44" s="46"/>
      <c r="R44" s="46"/>
      <c r="S44" s="46"/>
      <c r="T44" s="46"/>
      <c r="U44" s="46"/>
      <c r="V44" s="46"/>
      <c r="W44" s="46"/>
      <c r="X44" s="46"/>
    </row>
    <row r="45" spans="1:24" x14ac:dyDescent="0.2">
      <c r="A45" s="46"/>
      <c r="B45" s="46"/>
      <c r="C45" s="46"/>
      <c r="D45" s="46"/>
      <c r="E45" s="46"/>
      <c r="F45" s="46"/>
      <c r="G45" s="46"/>
      <c r="H45" s="46"/>
      <c r="I45" s="46"/>
      <c r="J45" s="46"/>
      <c r="K45" s="46"/>
      <c r="L45" s="46"/>
      <c r="M45" s="46"/>
      <c r="N45" s="46"/>
      <c r="O45" s="46"/>
      <c r="P45" s="46"/>
      <c r="Q45" s="46"/>
      <c r="R45" s="46"/>
      <c r="S45" s="46"/>
      <c r="T45" s="46"/>
      <c r="U45" s="46"/>
      <c r="V45" s="46"/>
      <c r="W45" s="46"/>
      <c r="X45" s="46"/>
    </row>
    <row r="46" spans="1:24" x14ac:dyDescent="0.2">
      <c r="A46" s="46"/>
      <c r="B46" s="46"/>
      <c r="C46" s="46"/>
      <c r="D46" s="46"/>
      <c r="E46" s="46"/>
      <c r="F46" s="46"/>
      <c r="G46" s="46"/>
      <c r="H46" s="46"/>
      <c r="I46" s="46"/>
      <c r="J46" s="46"/>
      <c r="K46" s="46"/>
      <c r="L46" s="46"/>
      <c r="M46" s="46"/>
      <c r="N46" s="46"/>
      <c r="O46" s="46"/>
      <c r="P46" s="46"/>
      <c r="Q46" s="46"/>
      <c r="R46" s="46"/>
      <c r="S46" s="46"/>
      <c r="T46" s="46"/>
      <c r="U46" s="46"/>
      <c r="V46" s="46"/>
      <c r="W46" s="46"/>
      <c r="X46" s="46"/>
    </row>
    <row r="47" spans="1:24" x14ac:dyDescent="0.2">
      <c r="A47" s="46"/>
      <c r="B47" s="46"/>
      <c r="C47" s="46"/>
      <c r="D47" s="46"/>
      <c r="E47" s="46"/>
      <c r="F47" s="46"/>
      <c r="G47" s="46"/>
      <c r="H47" s="46"/>
      <c r="I47" s="46"/>
      <c r="J47" s="46"/>
      <c r="K47" s="46"/>
      <c r="L47" s="46"/>
      <c r="M47" s="46"/>
      <c r="N47" s="46"/>
      <c r="O47" s="46"/>
      <c r="P47" s="46"/>
      <c r="Q47" s="46"/>
      <c r="R47" s="46"/>
      <c r="S47" s="46"/>
      <c r="T47" s="46"/>
      <c r="U47" s="46"/>
      <c r="V47" s="46"/>
      <c r="W47" s="46"/>
      <c r="X47" s="46"/>
    </row>
    <row r="48" spans="1:24" x14ac:dyDescent="0.2">
      <c r="A48" s="46"/>
      <c r="B48" s="46"/>
      <c r="C48" s="46"/>
      <c r="D48" s="46"/>
      <c r="E48" s="46"/>
      <c r="F48" s="46"/>
      <c r="G48" s="46"/>
      <c r="H48" s="46"/>
      <c r="I48" s="46"/>
      <c r="J48" s="46"/>
      <c r="K48" s="46"/>
      <c r="L48" s="46"/>
      <c r="M48" s="46"/>
      <c r="N48" s="46"/>
      <c r="O48" s="46"/>
      <c r="P48" s="46"/>
      <c r="Q48" s="46"/>
      <c r="R48" s="46"/>
      <c r="S48" s="46"/>
      <c r="T48" s="46"/>
      <c r="U48" s="46"/>
      <c r="V48" s="46"/>
      <c r="W48" s="46"/>
      <c r="X48" s="46"/>
    </row>
    <row r="49" spans="1:24"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row>
    <row r="50" spans="1:24"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row>
    <row r="51" spans="1:24"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row>
    <row r="52" spans="1:24" x14ac:dyDescent="0.2">
      <c r="A52" s="46"/>
      <c r="B52" s="46"/>
      <c r="C52" s="46"/>
      <c r="D52" s="46"/>
      <c r="E52" s="46"/>
      <c r="F52" s="46"/>
      <c r="G52" s="46"/>
      <c r="H52" s="46"/>
      <c r="I52" s="46"/>
      <c r="J52" s="46"/>
      <c r="K52" s="46"/>
      <c r="L52" s="46"/>
      <c r="M52" s="46"/>
      <c r="N52" s="46"/>
      <c r="O52" s="46"/>
      <c r="P52" s="46"/>
      <c r="Q52" s="46"/>
      <c r="R52" s="46"/>
      <c r="S52" s="46"/>
      <c r="T52" s="46"/>
      <c r="U52" s="46"/>
      <c r="V52" s="46"/>
      <c r="W52" s="46"/>
      <c r="X52" s="46"/>
    </row>
    <row r="53" spans="1:24" x14ac:dyDescent="0.2">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x14ac:dyDescent="0.2">
      <c r="A54" s="46"/>
      <c r="B54" s="46"/>
      <c r="C54" s="46"/>
      <c r="D54" s="46"/>
      <c r="E54" s="46"/>
      <c r="F54" s="46"/>
      <c r="G54" s="46"/>
      <c r="H54" s="46"/>
      <c r="I54" s="46"/>
      <c r="J54" s="46"/>
      <c r="K54" s="46"/>
      <c r="L54" s="46"/>
      <c r="M54" s="46"/>
      <c r="N54" s="46"/>
      <c r="O54" s="46"/>
      <c r="P54" s="46"/>
      <c r="Q54" s="46"/>
      <c r="R54" s="46"/>
      <c r="S54" s="46"/>
      <c r="T54" s="46"/>
      <c r="U54" s="46"/>
      <c r="V54" s="46"/>
      <c r="W54" s="46"/>
      <c r="X54" s="46"/>
    </row>
    <row r="55" spans="1:24" x14ac:dyDescent="0.2">
      <c r="A55" s="46"/>
      <c r="B55" s="46"/>
      <c r="C55" s="46"/>
      <c r="D55" s="46"/>
      <c r="E55" s="46"/>
      <c r="F55" s="46"/>
      <c r="G55" s="46"/>
      <c r="H55" s="46"/>
      <c r="I55" s="46"/>
      <c r="J55" s="46"/>
      <c r="K55" s="46"/>
      <c r="L55" s="46"/>
      <c r="M55" s="46"/>
      <c r="N55" s="46"/>
      <c r="O55" s="46"/>
      <c r="P55" s="46"/>
      <c r="Q55" s="46"/>
      <c r="R55" s="46"/>
      <c r="S55" s="46"/>
      <c r="T55" s="46"/>
      <c r="U55" s="46"/>
      <c r="V55" s="46"/>
      <c r="W55" s="46"/>
      <c r="X55" s="46"/>
    </row>
    <row r="56" spans="1:24" x14ac:dyDescent="0.2">
      <c r="A56" s="46"/>
      <c r="B56" s="46"/>
      <c r="C56" s="46"/>
      <c r="D56" s="46"/>
      <c r="E56" s="46"/>
      <c r="F56" s="46"/>
      <c r="G56" s="46"/>
      <c r="H56" s="46"/>
      <c r="I56" s="46"/>
      <c r="J56" s="46"/>
      <c r="K56" s="46"/>
      <c r="L56" s="46"/>
      <c r="M56" s="46"/>
      <c r="N56" s="46"/>
      <c r="O56" s="46"/>
      <c r="P56" s="46"/>
      <c r="Q56" s="46"/>
      <c r="R56" s="46"/>
      <c r="S56" s="46"/>
      <c r="T56" s="46"/>
      <c r="U56" s="46"/>
      <c r="V56" s="46"/>
      <c r="W56" s="46"/>
      <c r="X56" s="46"/>
    </row>
    <row r="57" spans="1:24" x14ac:dyDescent="0.2">
      <c r="A57" s="46"/>
      <c r="B57" s="46"/>
      <c r="C57" s="46"/>
      <c r="D57" s="46"/>
      <c r="E57" s="46"/>
      <c r="F57" s="46"/>
      <c r="G57" s="46"/>
      <c r="H57" s="46"/>
      <c r="I57" s="46"/>
      <c r="J57" s="46"/>
      <c r="K57" s="46"/>
      <c r="L57" s="46"/>
      <c r="M57" s="46"/>
      <c r="N57" s="46"/>
      <c r="O57" s="46"/>
      <c r="P57" s="46"/>
      <c r="Q57" s="46"/>
      <c r="R57" s="46"/>
      <c r="S57" s="46"/>
      <c r="T57" s="46"/>
      <c r="U57" s="46"/>
      <c r="V57" s="46"/>
      <c r="W57" s="46"/>
      <c r="X57" s="46"/>
    </row>
    <row r="58" spans="1:24" x14ac:dyDescent="0.2">
      <c r="A58" s="46"/>
      <c r="B58" s="46"/>
      <c r="C58" s="46"/>
      <c r="D58" s="46"/>
      <c r="E58" s="46"/>
      <c r="F58" s="46"/>
      <c r="G58" s="46"/>
      <c r="H58" s="46"/>
      <c r="I58" s="46"/>
      <c r="J58" s="46"/>
      <c r="K58" s="46"/>
      <c r="L58" s="46"/>
      <c r="M58" s="46"/>
      <c r="N58" s="46"/>
      <c r="O58" s="46"/>
      <c r="P58" s="46"/>
      <c r="Q58" s="46"/>
      <c r="R58" s="46"/>
      <c r="S58" s="46"/>
      <c r="T58" s="46"/>
      <c r="U58" s="46"/>
      <c r="V58" s="46"/>
      <c r="W58" s="46"/>
      <c r="X58" s="46"/>
    </row>
    <row r="59" spans="1:24" x14ac:dyDescent="0.2">
      <c r="A59" s="46"/>
      <c r="B59" s="46"/>
      <c r="C59" s="46"/>
      <c r="D59" s="46"/>
      <c r="E59" s="46"/>
      <c r="F59" s="46"/>
      <c r="G59" s="46"/>
      <c r="H59" s="46"/>
      <c r="I59" s="46"/>
      <c r="J59" s="46"/>
      <c r="K59" s="46"/>
      <c r="L59" s="46"/>
      <c r="M59" s="46"/>
      <c r="N59" s="46"/>
      <c r="O59" s="46"/>
      <c r="P59" s="46"/>
      <c r="Q59" s="46"/>
      <c r="R59" s="46"/>
      <c r="S59" s="46"/>
      <c r="T59" s="46"/>
      <c r="U59" s="46"/>
      <c r="V59" s="46"/>
      <c r="W59" s="46"/>
      <c r="X59" s="46"/>
    </row>
    <row r="60" spans="1:24" x14ac:dyDescent="0.2">
      <c r="A60" s="46"/>
      <c r="B60" s="46"/>
      <c r="C60" s="46"/>
      <c r="D60" s="46"/>
      <c r="E60" s="46"/>
      <c r="F60" s="46"/>
      <c r="G60" s="46"/>
      <c r="H60" s="46"/>
      <c r="I60" s="46"/>
      <c r="J60" s="46"/>
      <c r="K60" s="46"/>
      <c r="L60" s="46"/>
      <c r="M60" s="46"/>
      <c r="N60" s="46"/>
      <c r="O60" s="46"/>
      <c r="P60" s="46"/>
      <c r="Q60" s="46"/>
      <c r="R60" s="46"/>
      <c r="S60" s="46"/>
      <c r="T60" s="46"/>
      <c r="U60" s="46"/>
      <c r="V60" s="46"/>
      <c r="W60" s="46"/>
      <c r="X60" s="46"/>
    </row>
    <row r="61" spans="1:24" x14ac:dyDescent="0.2">
      <c r="A61" s="46"/>
      <c r="B61" s="46"/>
      <c r="C61" s="46"/>
      <c r="D61" s="46"/>
      <c r="E61" s="46"/>
      <c r="F61" s="46"/>
      <c r="G61" s="46"/>
      <c r="H61" s="46"/>
      <c r="I61" s="46"/>
      <c r="J61" s="46"/>
      <c r="K61" s="46"/>
      <c r="L61" s="46"/>
      <c r="M61" s="46"/>
      <c r="N61" s="46"/>
      <c r="O61" s="46"/>
      <c r="P61" s="46"/>
      <c r="Q61" s="46"/>
      <c r="R61" s="46"/>
      <c r="S61" s="46"/>
      <c r="T61" s="46"/>
      <c r="U61" s="46"/>
      <c r="V61" s="46"/>
      <c r="W61" s="46"/>
      <c r="X61" s="46"/>
    </row>
    <row r="62" spans="1:24" x14ac:dyDescent="0.2">
      <c r="A62" s="46"/>
      <c r="B62" s="46"/>
      <c r="C62" s="46"/>
      <c r="D62" s="46"/>
      <c r="E62" s="46"/>
      <c r="F62" s="46"/>
      <c r="G62" s="46"/>
      <c r="H62" s="46"/>
      <c r="I62" s="46"/>
      <c r="J62" s="46"/>
      <c r="K62" s="46"/>
      <c r="L62" s="46"/>
      <c r="M62" s="46"/>
      <c r="N62" s="46"/>
      <c r="O62" s="46"/>
      <c r="P62" s="46"/>
      <c r="Q62" s="46"/>
      <c r="R62" s="46"/>
      <c r="S62" s="46"/>
      <c r="T62" s="46"/>
      <c r="U62" s="46"/>
      <c r="V62" s="46"/>
      <c r="W62" s="46"/>
      <c r="X62" s="46"/>
    </row>
    <row r="63" spans="1:24" x14ac:dyDescent="0.2">
      <c r="A63" s="46"/>
      <c r="B63" s="46"/>
      <c r="C63" s="46"/>
      <c r="D63" s="46"/>
      <c r="E63" s="46"/>
      <c r="F63" s="46"/>
      <c r="G63" s="46"/>
      <c r="H63" s="46"/>
      <c r="I63" s="46"/>
      <c r="J63" s="46"/>
      <c r="K63" s="46"/>
      <c r="L63" s="46"/>
      <c r="M63" s="46"/>
      <c r="N63" s="46"/>
      <c r="O63" s="46"/>
      <c r="P63" s="46"/>
      <c r="Q63" s="46"/>
      <c r="R63" s="46"/>
      <c r="S63" s="46"/>
      <c r="T63" s="46"/>
      <c r="U63" s="46"/>
      <c r="V63" s="46"/>
      <c r="W63" s="46"/>
      <c r="X63" s="46"/>
    </row>
    <row r="64" spans="1:24" x14ac:dyDescent="0.2">
      <c r="A64" s="46"/>
      <c r="B64" s="46"/>
      <c r="C64" s="46"/>
      <c r="D64" s="46"/>
      <c r="E64" s="46"/>
      <c r="F64" s="46"/>
      <c r="G64" s="46"/>
      <c r="H64" s="46"/>
      <c r="I64" s="46"/>
      <c r="J64" s="46"/>
      <c r="K64" s="46"/>
      <c r="L64" s="46"/>
      <c r="M64" s="46"/>
      <c r="N64" s="46"/>
      <c r="O64" s="46"/>
      <c r="P64" s="46"/>
      <c r="Q64" s="46"/>
      <c r="R64" s="46"/>
      <c r="S64" s="46"/>
      <c r="T64" s="46"/>
      <c r="U64" s="46"/>
      <c r="V64" s="46"/>
      <c r="W64" s="46"/>
      <c r="X64" s="46"/>
    </row>
    <row r="65" spans="1:24" x14ac:dyDescent="0.2">
      <c r="A65" s="46"/>
      <c r="B65" s="46"/>
      <c r="C65" s="46"/>
      <c r="D65" s="46"/>
      <c r="E65" s="46"/>
      <c r="F65" s="46"/>
      <c r="G65" s="46"/>
      <c r="H65" s="46"/>
      <c r="I65" s="46"/>
      <c r="J65" s="46"/>
      <c r="K65" s="46"/>
      <c r="L65" s="46"/>
      <c r="M65" s="46"/>
      <c r="N65" s="46"/>
      <c r="O65" s="46"/>
      <c r="P65" s="46"/>
      <c r="Q65" s="46"/>
      <c r="R65" s="46"/>
      <c r="S65" s="46"/>
      <c r="T65" s="46"/>
      <c r="U65" s="46"/>
      <c r="V65" s="46"/>
      <c r="W65" s="46"/>
      <c r="X65" s="46"/>
    </row>
    <row r="66" spans="1:24" x14ac:dyDescent="0.2">
      <c r="A66" s="46"/>
      <c r="B66" s="46"/>
      <c r="C66" s="46"/>
      <c r="D66" s="46"/>
      <c r="E66" s="46"/>
      <c r="F66" s="46"/>
      <c r="G66" s="46"/>
      <c r="H66" s="46"/>
      <c r="I66" s="46"/>
      <c r="J66" s="46"/>
      <c r="K66" s="46"/>
      <c r="L66" s="46"/>
      <c r="M66" s="46"/>
      <c r="N66" s="46"/>
      <c r="O66" s="46"/>
      <c r="P66" s="46"/>
      <c r="Q66" s="46"/>
      <c r="R66" s="46"/>
      <c r="S66" s="46"/>
      <c r="T66" s="46"/>
      <c r="U66" s="46"/>
      <c r="V66" s="46"/>
      <c r="W66" s="46"/>
      <c r="X66" s="46"/>
    </row>
    <row r="67" spans="1:24" x14ac:dyDescent="0.2">
      <c r="A67" s="46"/>
      <c r="B67" s="46"/>
      <c r="C67" s="46"/>
      <c r="D67" s="46"/>
      <c r="E67" s="46"/>
      <c r="F67" s="46"/>
      <c r="G67" s="46"/>
      <c r="H67" s="46"/>
      <c r="I67" s="46"/>
      <c r="J67" s="46"/>
      <c r="K67" s="46"/>
      <c r="L67" s="46"/>
      <c r="M67" s="46"/>
      <c r="N67" s="46"/>
      <c r="O67" s="46"/>
      <c r="P67" s="46"/>
      <c r="Q67" s="46"/>
      <c r="R67" s="46"/>
      <c r="S67" s="46"/>
      <c r="T67" s="46"/>
      <c r="U67" s="46"/>
      <c r="V67" s="46"/>
      <c r="W67" s="46"/>
      <c r="X67" s="46"/>
    </row>
    <row r="68" spans="1:24" x14ac:dyDescent="0.2">
      <c r="A68" s="46"/>
      <c r="B68" s="46"/>
      <c r="C68" s="46"/>
      <c r="D68" s="46"/>
      <c r="E68" s="46"/>
      <c r="F68" s="46"/>
      <c r="G68" s="46"/>
      <c r="H68" s="46"/>
      <c r="I68" s="46"/>
      <c r="J68" s="46"/>
      <c r="K68" s="46"/>
      <c r="L68" s="46"/>
      <c r="M68" s="46"/>
      <c r="N68" s="46"/>
      <c r="O68" s="46"/>
      <c r="P68" s="46"/>
      <c r="Q68" s="46"/>
      <c r="R68" s="46"/>
      <c r="S68" s="46"/>
      <c r="T68" s="46"/>
      <c r="U68" s="46"/>
      <c r="V68" s="46"/>
      <c r="W68" s="46"/>
      <c r="X68" s="46"/>
    </row>
    <row r="69" spans="1:24" x14ac:dyDescent="0.2">
      <c r="A69" s="46"/>
      <c r="B69" s="46"/>
      <c r="C69" s="46"/>
      <c r="D69" s="46"/>
      <c r="E69" s="46"/>
      <c r="F69" s="46"/>
      <c r="G69" s="46"/>
      <c r="H69" s="46"/>
      <c r="I69" s="46"/>
      <c r="J69" s="46"/>
      <c r="K69" s="46"/>
      <c r="L69" s="46"/>
      <c r="M69" s="46"/>
      <c r="N69" s="46"/>
      <c r="O69" s="46"/>
      <c r="P69" s="46"/>
      <c r="Q69" s="46"/>
      <c r="R69" s="46"/>
      <c r="S69" s="46"/>
      <c r="T69" s="46"/>
      <c r="U69" s="46"/>
      <c r="V69" s="46"/>
      <c r="W69" s="46"/>
      <c r="X69" s="46"/>
    </row>
    <row r="70" spans="1:24" x14ac:dyDescent="0.2">
      <c r="A70" s="46"/>
      <c r="B70" s="46"/>
      <c r="C70" s="46"/>
      <c r="D70" s="46"/>
      <c r="E70" s="46"/>
      <c r="F70" s="46"/>
      <c r="G70" s="46"/>
      <c r="H70" s="46"/>
      <c r="I70" s="46"/>
      <c r="J70" s="46"/>
      <c r="K70" s="46"/>
      <c r="L70" s="46"/>
      <c r="M70" s="46"/>
      <c r="N70" s="46"/>
      <c r="O70" s="46"/>
      <c r="P70" s="46"/>
      <c r="Q70" s="46"/>
      <c r="R70" s="46"/>
      <c r="S70" s="46"/>
      <c r="T70" s="46"/>
      <c r="U70" s="46"/>
      <c r="V70" s="46"/>
      <c r="W70" s="46"/>
      <c r="X70" s="46"/>
    </row>
    <row r="71" spans="1:24" x14ac:dyDescent="0.2">
      <c r="A71" s="46"/>
      <c r="B71" s="46"/>
      <c r="C71" s="46"/>
      <c r="D71" s="46"/>
      <c r="E71" s="46"/>
      <c r="F71" s="46"/>
      <c r="G71" s="46"/>
      <c r="H71" s="46"/>
      <c r="I71" s="46"/>
      <c r="J71" s="46"/>
      <c r="K71" s="46"/>
      <c r="L71" s="46"/>
      <c r="M71" s="46"/>
      <c r="N71" s="46"/>
      <c r="O71" s="46"/>
      <c r="P71" s="46"/>
      <c r="Q71" s="46"/>
      <c r="R71" s="46"/>
      <c r="S71" s="46"/>
      <c r="T71" s="46"/>
      <c r="U71" s="46"/>
      <c r="V71" s="46"/>
      <c r="W71" s="46"/>
      <c r="X71" s="46"/>
    </row>
    <row r="72" spans="1:24"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row>
    <row r="73" spans="1:24" x14ac:dyDescent="0.2">
      <c r="A73" s="46"/>
      <c r="B73" s="46"/>
      <c r="C73" s="46"/>
      <c r="D73" s="46"/>
      <c r="E73" s="46"/>
      <c r="F73" s="46"/>
      <c r="G73" s="46"/>
      <c r="H73" s="46"/>
      <c r="I73" s="46"/>
      <c r="J73" s="46"/>
      <c r="K73" s="46"/>
      <c r="L73" s="46"/>
      <c r="M73" s="46"/>
      <c r="N73" s="46"/>
      <c r="O73" s="46"/>
      <c r="P73" s="46"/>
      <c r="Q73" s="46"/>
      <c r="R73" s="46"/>
      <c r="S73" s="46"/>
      <c r="T73" s="46"/>
      <c r="U73" s="46"/>
      <c r="V73" s="46"/>
      <c r="W73" s="46"/>
      <c r="X73" s="46"/>
    </row>
    <row r="74" spans="1:24"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row>
    <row r="75" spans="1:24" x14ac:dyDescent="0.2">
      <c r="A75" s="46"/>
      <c r="B75" s="46"/>
      <c r="C75" s="46"/>
      <c r="D75" s="46"/>
      <c r="E75" s="46"/>
      <c r="F75" s="46"/>
      <c r="G75" s="46"/>
      <c r="H75" s="46"/>
      <c r="I75" s="46"/>
      <c r="J75" s="46"/>
      <c r="K75" s="46"/>
      <c r="L75" s="46"/>
      <c r="M75" s="46"/>
      <c r="N75" s="46"/>
      <c r="O75" s="46"/>
      <c r="P75" s="46"/>
      <c r="Q75" s="46"/>
      <c r="R75" s="46"/>
      <c r="S75" s="46"/>
      <c r="T75" s="46"/>
      <c r="U75" s="46"/>
      <c r="V75" s="46"/>
      <c r="W75" s="46"/>
      <c r="X75" s="46"/>
    </row>
    <row r="76" spans="1:24" x14ac:dyDescent="0.2">
      <c r="A76" s="46"/>
      <c r="B76" s="46"/>
      <c r="C76" s="46"/>
      <c r="D76" s="46"/>
      <c r="E76" s="46"/>
      <c r="F76" s="46"/>
      <c r="G76" s="46"/>
      <c r="H76" s="46"/>
      <c r="I76" s="46"/>
      <c r="J76" s="46"/>
      <c r="K76" s="46"/>
      <c r="L76" s="46"/>
      <c r="M76" s="46"/>
      <c r="N76" s="46"/>
      <c r="O76" s="46"/>
      <c r="P76" s="46"/>
      <c r="Q76" s="46"/>
      <c r="R76" s="46"/>
      <c r="S76" s="46"/>
      <c r="T76" s="46"/>
      <c r="U76" s="46"/>
      <c r="V76" s="46"/>
      <c r="W76" s="46"/>
      <c r="X76" s="46"/>
    </row>
    <row r="77" spans="1:24" x14ac:dyDescent="0.2">
      <c r="A77" s="46"/>
      <c r="B77" s="46"/>
      <c r="C77" s="46"/>
      <c r="D77" s="46"/>
      <c r="E77" s="46"/>
      <c r="F77" s="46"/>
      <c r="G77" s="46"/>
      <c r="H77" s="46"/>
      <c r="I77" s="46"/>
      <c r="J77" s="46"/>
      <c r="K77" s="46"/>
      <c r="L77" s="46"/>
      <c r="M77" s="46"/>
      <c r="N77" s="46"/>
      <c r="O77" s="46"/>
      <c r="P77" s="46"/>
      <c r="Q77" s="46"/>
      <c r="R77" s="46"/>
      <c r="S77" s="46"/>
      <c r="T77" s="46"/>
      <c r="U77" s="46"/>
      <c r="V77" s="46"/>
      <c r="W77" s="46"/>
      <c r="X77" s="46"/>
    </row>
    <row r="78" spans="1:24" x14ac:dyDescent="0.2">
      <c r="A78" s="46"/>
      <c r="B78" s="46"/>
      <c r="C78" s="46"/>
      <c r="D78" s="46"/>
      <c r="E78" s="46"/>
      <c r="F78" s="46"/>
      <c r="G78" s="46"/>
      <c r="H78" s="46"/>
      <c r="I78" s="46"/>
      <c r="J78" s="46"/>
      <c r="K78" s="46"/>
      <c r="L78" s="46"/>
      <c r="M78" s="46"/>
      <c r="N78" s="46"/>
      <c r="O78" s="46"/>
      <c r="P78" s="46"/>
      <c r="Q78" s="46"/>
      <c r="R78" s="46"/>
      <c r="S78" s="46"/>
      <c r="T78" s="46"/>
      <c r="U78" s="46"/>
      <c r="V78" s="46"/>
      <c r="W78" s="46"/>
      <c r="X78" s="46"/>
    </row>
    <row r="79" spans="1:24" x14ac:dyDescent="0.2">
      <c r="A79" s="46"/>
      <c r="B79" s="46"/>
      <c r="C79" s="46"/>
      <c r="D79" s="46"/>
      <c r="E79" s="46"/>
      <c r="F79" s="46"/>
      <c r="G79" s="46"/>
      <c r="H79" s="46"/>
      <c r="I79" s="46"/>
      <c r="J79" s="46"/>
      <c r="K79" s="46"/>
      <c r="L79" s="46"/>
      <c r="M79" s="46"/>
      <c r="N79" s="46"/>
      <c r="O79" s="46"/>
      <c r="P79" s="46"/>
      <c r="Q79" s="46"/>
      <c r="R79" s="46"/>
      <c r="S79" s="46"/>
      <c r="T79" s="46"/>
      <c r="U79" s="46"/>
      <c r="V79" s="46"/>
      <c r="W79" s="46"/>
      <c r="X79" s="46"/>
    </row>
    <row r="80" spans="1:24" x14ac:dyDescent="0.2">
      <c r="A80" s="46"/>
      <c r="B80" s="46"/>
      <c r="C80" s="46"/>
      <c r="D80" s="46"/>
      <c r="E80" s="46"/>
      <c r="F80" s="46"/>
      <c r="G80" s="46"/>
      <c r="H80" s="46"/>
      <c r="I80" s="46"/>
      <c r="J80" s="46"/>
      <c r="K80" s="46"/>
      <c r="L80" s="46"/>
      <c r="M80" s="46"/>
      <c r="N80" s="46"/>
      <c r="O80" s="46"/>
      <c r="P80" s="46"/>
      <c r="Q80" s="46"/>
      <c r="R80" s="46"/>
      <c r="S80" s="46"/>
      <c r="T80" s="46"/>
      <c r="U80" s="46"/>
      <c r="V80" s="46"/>
      <c r="W80" s="46"/>
      <c r="X80" s="46"/>
    </row>
    <row r="81" spans="1:24" x14ac:dyDescent="0.2">
      <c r="A81" s="46"/>
      <c r="B81" s="46"/>
      <c r="C81" s="46"/>
      <c r="D81" s="46"/>
      <c r="E81" s="46"/>
      <c r="F81" s="46"/>
      <c r="G81" s="46"/>
      <c r="H81" s="46"/>
      <c r="I81" s="46"/>
      <c r="J81" s="46"/>
      <c r="K81" s="46"/>
      <c r="L81" s="46"/>
      <c r="M81" s="46"/>
      <c r="N81" s="46"/>
      <c r="O81" s="46"/>
      <c r="P81" s="46"/>
      <c r="Q81" s="46"/>
      <c r="R81" s="46"/>
      <c r="S81" s="46"/>
      <c r="T81" s="46"/>
      <c r="U81" s="46"/>
      <c r="V81" s="46"/>
      <c r="W81" s="46"/>
      <c r="X81" s="46"/>
    </row>
    <row r="82" spans="1:24" x14ac:dyDescent="0.2">
      <c r="A82" s="46"/>
      <c r="B82" s="46"/>
      <c r="C82" s="46"/>
      <c r="D82" s="46"/>
      <c r="E82" s="46"/>
      <c r="F82" s="46"/>
      <c r="G82" s="46"/>
      <c r="H82" s="46"/>
      <c r="I82" s="46"/>
      <c r="J82" s="46"/>
      <c r="K82" s="46"/>
      <c r="L82" s="46"/>
      <c r="M82" s="46"/>
      <c r="N82" s="46"/>
      <c r="O82" s="46"/>
      <c r="P82" s="46"/>
      <c r="Q82" s="46"/>
      <c r="R82" s="46"/>
      <c r="S82" s="46"/>
      <c r="T82" s="46"/>
      <c r="U82" s="46"/>
      <c r="V82" s="46"/>
      <c r="W82" s="46"/>
      <c r="X82" s="46"/>
    </row>
    <row r="83" spans="1:24" x14ac:dyDescent="0.2">
      <c r="A83" s="46"/>
      <c r="B83" s="46"/>
      <c r="C83" s="46"/>
      <c r="D83" s="46"/>
      <c r="E83" s="46"/>
      <c r="F83" s="46"/>
      <c r="G83" s="46"/>
      <c r="H83" s="46"/>
      <c r="I83" s="46"/>
      <c r="J83" s="46"/>
      <c r="K83" s="46"/>
      <c r="L83" s="46"/>
      <c r="M83" s="46"/>
      <c r="N83" s="46"/>
      <c r="O83" s="46"/>
      <c r="P83" s="46"/>
      <c r="Q83" s="46"/>
      <c r="R83" s="46"/>
      <c r="S83" s="46"/>
      <c r="T83" s="46"/>
      <c r="U83" s="46"/>
      <c r="V83" s="46"/>
      <c r="W83" s="46"/>
      <c r="X83" s="46"/>
    </row>
    <row r="84" spans="1:24" x14ac:dyDescent="0.2">
      <c r="A84" s="46"/>
      <c r="B84" s="46"/>
      <c r="C84" s="46"/>
      <c r="D84" s="46"/>
      <c r="E84" s="46"/>
      <c r="F84" s="46"/>
      <c r="G84" s="46"/>
      <c r="H84" s="46"/>
      <c r="I84" s="46"/>
      <c r="J84" s="46"/>
      <c r="K84" s="46"/>
      <c r="L84" s="46"/>
      <c r="M84" s="46"/>
      <c r="N84" s="46"/>
      <c r="O84" s="46"/>
      <c r="P84" s="46"/>
      <c r="Q84" s="46"/>
      <c r="R84" s="46"/>
      <c r="S84" s="46"/>
      <c r="T84" s="46"/>
      <c r="U84" s="46"/>
      <c r="V84" s="46"/>
      <c r="W84" s="46"/>
      <c r="X84" s="46"/>
    </row>
    <row r="85" spans="1:24" x14ac:dyDescent="0.2">
      <c r="A85" s="46"/>
      <c r="B85" s="46"/>
      <c r="C85" s="46"/>
      <c r="D85" s="46"/>
      <c r="E85" s="46"/>
      <c r="F85" s="46"/>
      <c r="G85" s="46"/>
      <c r="H85" s="46"/>
      <c r="I85" s="46"/>
      <c r="J85" s="46"/>
      <c r="K85" s="46"/>
      <c r="L85" s="46"/>
      <c r="M85" s="46"/>
      <c r="N85" s="46"/>
      <c r="O85" s="46"/>
      <c r="P85" s="46"/>
      <c r="Q85" s="46"/>
      <c r="R85" s="46"/>
      <c r="S85" s="46"/>
      <c r="T85" s="46"/>
      <c r="U85" s="46"/>
      <c r="V85" s="46"/>
      <c r="W85" s="46"/>
      <c r="X85" s="46"/>
    </row>
    <row r="86" spans="1:24" x14ac:dyDescent="0.2">
      <c r="A86" s="46"/>
      <c r="B86" s="46"/>
      <c r="C86" s="46"/>
      <c r="D86" s="46"/>
      <c r="E86" s="46"/>
      <c r="F86" s="46"/>
      <c r="G86" s="46"/>
      <c r="H86" s="46"/>
      <c r="I86" s="46"/>
      <c r="J86" s="46"/>
      <c r="K86" s="46"/>
      <c r="L86" s="46"/>
      <c r="M86" s="46"/>
      <c r="N86" s="46"/>
      <c r="O86" s="46"/>
      <c r="P86" s="46"/>
      <c r="Q86" s="46"/>
      <c r="R86" s="46"/>
      <c r="S86" s="46"/>
      <c r="T86" s="46"/>
      <c r="U86" s="46"/>
      <c r="V86" s="46"/>
      <c r="W86" s="46"/>
      <c r="X86" s="46"/>
    </row>
    <row r="87" spans="1:24" x14ac:dyDescent="0.2">
      <c r="A87" s="46"/>
      <c r="B87" s="46"/>
      <c r="C87" s="46"/>
      <c r="D87" s="46"/>
      <c r="E87" s="46"/>
      <c r="F87" s="46"/>
      <c r="G87" s="46"/>
      <c r="H87" s="46"/>
      <c r="I87" s="46"/>
      <c r="J87" s="46"/>
      <c r="K87" s="46"/>
      <c r="L87" s="46"/>
      <c r="M87" s="46"/>
      <c r="N87" s="46"/>
      <c r="O87" s="46"/>
      <c r="P87" s="46"/>
      <c r="Q87" s="46"/>
      <c r="R87" s="46"/>
      <c r="S87" s="46"/>
      <c r="T87" s="46"/>
      <c r="U87" s="46"/>
      <c r="V87" s="46"/>
      <c r="W87" s="46"/>
      <c r="X87" s="46"/>
    </row>
    <row r="88" spans="1:24" x14ac:dyDescent="0.2">
      <c r="A88" s="46"/>
      <c r="B88" s="46"/>
      <c r="C88" s="46"/>
      <c r="D88" s="46"/>
      <c r="E88" s="46"/>
      <c r="F88" s="46"/>
      <c r="G88" s="46"/>
      <c r="H88" s="46"/>
      <c r="I88" s="46"/>
      <c r="J88" s="46"/>
      <c r="K88" s="46"/>
      <c r="L88" s="46"/>
      <c r="M88" s="46"/>
      <c r="N88" s="46"/>
      <c r="O88" s="46"/>
      <c r="P88" s="46"/>
      <c r="Q88" s="46"/>
      <c r="R88" s="46"/>
      <c r="S88" s="46"/>
      <c r="T88" s="46"/>
      <c r="U88" s="46"/>
      <c r="V88" s="46"/>
      <c r="W88" s="46"/>
      <c r="X88" s="46"/>
    </row>
    <row r="89" spans="1:24" x14ac:dyDescent="0.2">
      <c r="A89" s="46"/>
      <c r="B89" s="46"/>
      <c r="C89" s="46"/>
      <c r="D89" s="46"/>
      <c r="E89" s="46"/>
      <c r="F89" s="46"/>
      <c r="G89" s="46"/>
      <c r="H89" s="46"/>
      <c r="I89" s="46"/>
      <c r="J89" s="46"/>
      <c r="K89" s="46"/>
      <c r="L89" s="46"/>
      <c r="M89" s="46"/>
      <c r="N89" s="46"/>
      <c r="O89" s="46"/>
      <c r="P89" s="46"/>
      <c r="Q89" s="46"/>
      <c r="R89" s="46"/>
      <c r="S89" s="46"/>
      <c r="T89" s="46"/>
      <c r="U89" s="46"/>
      <c r="V89" s="46"/>
      <c r="W89" s="46"/>
      <c r="X89" s="46"/>
    </row>
    <row r="90" spans="1:24" x14ac:dyDescent="0.2">
      <c r="A90" s="46"/>
      <c r="B90" s="46"/>
      <c r="C90" s="46"/>
      <c r="D90" s="46"/>
      <c r="E90" s="46"/>
      <c r="F90" s="46"/>
      <c r="G90" s="46"/>
      <c r="H90" s="46"/>
      <c r="I90" s="46"/>
      <c r="J90" s="46"/>
      <c r="K90" s="46"/>
      <c r="L90" s="46"/>
      <c r="M90" s="46"/>
      <c r="N90" s="46"/>
      <c r="O90" s="46"/>
      <c r="P90" s="46"/>
      <c r="Q90" s="46"/>
      <c r="R90" s="46"/>
      <c r="S90" s="46"/>
      <c r="T90" s="46"/>
      <c r="U90" s="46"/>
      <c r="V90" s="46"/>
      <c r="W90" s="46"/>
      <c r="X90" s="46"/>
    </row>
    <row r="91" spans="1:24"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row>
    <row r="92" spans="1:24" x14ac:dyDescent="0.2">
      <c r="A92" s="46"/>
      <c r="B92" s="46"/>
      <c r="C92" s="46"/>
      <c r="D92" s="46"/>
      <c r="E92" s="46"/>
      <c r="F92" s="46"/>
      <c r="G92" s="46"/>
      <c r="H92" s="46"/>
      <c r="I92" s="46"/>
      <c r="J92" s="46"/>
      <c r="K92" s="46"/>
      <c r="L92" s="46"/>
      <c r="M92" s="46"/>
      <c r="N92" s="46"/>
      <c r="O92" s="46"/>
      <c r="P92" s="46"/>
      <c r="Q92" s="46"/>
      <c r="R92" s="46"/>
      <c r="S92" s="46"/>
      <c r="T92" s="46"/>
      <c r="U92" s="46"/>
      <c r="V92" s="46"/>
      <c r="W92" s="46"/>
      <c r="X92" s="46"/>
    </row>
    <row r="93" spans="1:24" x14ac:dyDescent="0.2">
      <c r="A93" s="46"/>
      <c r="B93" s="46"/>
      <c r="C93" s="46"/>
      <c r="D93" s="46"/>
      <c r="E93" s="46"/>
      <c r="F93" s="46"/>
      <c r="G93" s="46"/>
      <c r="H93" s="46"/>
      <c r="I93" s="46"/>
      <c r="J93" s="46"/>
      <c r="K93" s="46"/>
      <c r="L93" s="46"/>
      <c r="M93" s="46"/>
      <c r="N93" s="46"/>
      <c r="O93" s="46"/>
      <c r="P93" s="46"/>
      <c r="Q93" s="46"/>
      <c r="R93" s="46"/>
      <c r="S93" s="46"/>
      <c r="T93" s="46"/>
      <c r="U93" s="46"/>
      <c r="V93" s="46"/>
      <c r="W93" s="46"/>
      <c r="X93" s="46"/>
    </row>
    <row r="94" spans="1:24" x14ac:dyDescent="0.2">
      <c r="A94" s="46"/>
      <c r="B94" s="46"/>
      <c r="C94" s="46"/>
      <c r="D94" s="46"/>
      <c r="E94" s="46"/>
      <c r="F94" s="46"/>
      <c r="G94" s="46"/>
      <c r="H94" s="46"/>
      <c r="I94" s="46"/>
      <c r="J94" s="46"/>
      <c r="K94" s="46"/>
      <c r="L94" s="46"/>
      <c r="M94" s="46"/>
      <c r="N94" s="46"/>
      <c r="O94" s="46"/>
      <c r="P94" s="46"/>
      <c r="Q94" s="46"/>
      <c r="R94" s="46"/>
      <c r="S94" s="46"/>
      <c r="T94" s="46"/>
      <c r="U94" s="46"/>
      <c r="V94" s="46"/>
      <c r="W94" s="46"/>
      <c r="X94" s="46"/>
    </row>
    <row r="95" spans="1:24" x14ac:dyDescent="0.2">
      <c r="A95" s="46"/>
      <c r="B95" s="46"/>
      <c r="C95" s="46"/>
      <c r="D95" s="46"/>
      <c r="E95" s="46"/>
      <c r="F95" s="46"/>
      <c r="G95" s="46"/>
      <c r="H95" s="46"/>
      <c r="I95" s="46"/>
      <c r="J95" s="46"/>
      <c r="K95" s="46"/>
      <c r="L95" s="46"/>
      <c r="M95" s="46"/>
      <c r="N95" s="46"/>
      <c r="O95" s="46"/>
      <c r="P95" s="46"/>
      <c r="Q95" s="46"/>
      <c r="R95" s="46"/>
      <c r="S95" s="46"/>
      <c r="T95" s="46"/>
      <c r="U95" s="46"/>
      <c r="V95" s="46"/>
      <c r="W95" s="46"/>
      <c r="X95" s="46"/>
    </row>
    <row r="96" spans="1:24" x14ac:dyDescent="0.2">
      <c r="A96" s="46"/>
      <c r="B96" s="46"/>
      <c r="C96" s="46"/>
      <c r="D96" s="46"/>
      <c r="E96" s="46"/>
      <c r="F96" s="46"/>
      <c r="G96" s="46"/>
      <c r="H96" s="46"/>
      <c r="I96" s="46"/>
      <c r="J96" s="46"/>
      <c r="K96" s="46"/>
      <c r="L96" s="46"/>
      <c r="M96" s="46"/>
      <c r="N96" s="46"/>
      <c r="O96" s="46"/>
      <c r="P96" s="46"/>
      <c r="Q96" s="46"/>
      <c r="R96" s="46"/>
      <c r="S96" s="46"/>
      <c r="T96" s="46"/>
      <c r="U96" s="46"/>
      <c r="V96" s="46"/>
      <c r="W96" s="46"/>
      <c r="X96" s="46"/>
    </row>
    <row r="97" spans="1:24" x14ac:dyDescent="0.2">
      <c r="A97" s="46"/>
      <c r="B97" s="46"/>
      <c r="C97" s="46"/>
      <c r="D97" s="46"/>
      <c r="E97" s="46"/>
      <c r="F97" s="46"/>
      <c r="G97" s="46"/>
      <c r="H97" s="46"/>
      <c r="I97" s="46"/>
      <c r="J97" s="46"/>
      <c r="K97" s="46"/>
      <c r="L97" s="46"/>
      <c r="M97" s="46"/>
      <c r="N97" s="46"/>
      <c r="O97" s="46"/>
      <c r="P97" s="46"/>
      <c r="Q97" s="46"/>
      <c r="R97" s="46"/>
      <c r="S97" s="46"/>
      <c r="T97" s="46"/>
      <c r="U97" s="46"/>
      <c r="V97" s="46"/>
      <c r="W97" s="46"/>
      <c r="X97" s="46"/>
    </row>
    <row r="98" spans="1:24" x14ac:dyDescent="0.2">
      <c r="A98" s="46"/>
      <c r="B98" s="46"/>
      <c r="C98" s="46"/>
      <c r="D98" s="46"/>
      <c r="E98" s="46"/>
      <c r="F98" s="46"/>
      <c r="G98" s="46"/>
      <c r="H98" s="46"/>
      <c r="I98" s="46"/>
      <c r="J98" s="46"/>
      <c r="K98" s="46"/>
      <c r="L98" s="46"/>
      <c r="M98" s="46"/>
      <c r="N98" s="46"/>
      <c r="O98" s="46"/>
      <c r="P98" s="46"/>
      <c r="Q98" s="46"/>
      <c r="R98" s="46"/>
      <c r="S98" s="46"/>
      <c r="T98" s="46"/>
      <c r="U98" s="46"/>
      <c r="V98" s="46"/>
      <c r="W98" s="46"/>
      <c r="X98" s="46"/>
    </row>
    <row r="99" spans="1:24" x14ac:dyDescent="0.2">
      <c r="A99" s="46"/>
      <c r="B99" s="46"/>
      <c r="C99" s="46"/>
      <c r="D99" s="46"/>
      <c r="E99" s="46"/>
      <c r="F99" s="46"/>
      <c r="G99" s="46"/>
      <c r="H99" s="46"/>
      <c r="I99" s="46"/>
      <c r="J99" s="46"/>
      <c r="K99" s="46"/>
      <c r="L99" s="46"/>
      <c r="M99" s="46"/>
      <c r="N99" s="46"/>
      <c r="O99" s="46"/>
      <c r="P99" s="46"/>
      <c r="Q99" s="46"/>
      <c r="R99" s="46"/>
      <c r="S99" s="46"/>
      <c r="T99" s="46"/>
      <c r="U99" s="46"/>
      <c r="V99" s="46"/>
      <c r="W99" s="46"/>
      <c r="X99" s="46"/>
    </row>
    <row r="100" spans="1:24" x14ac:dyDescent="0.2">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row>
    <row r="101" spans="1:24" x14ac:dyDescent="0.2">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row>
    <row r="102" spans="1:24" x14ac:dyDescent="0.2">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row>
    <row r="103" spans="1:24" x14ac:dyDescent="0.2">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row>
    <row r="104" spans="1:24" x14ac:dyDescent="0.2">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row>
    <row r="105" spans="1:24" x14ac:dyDescent="0.2">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row>
    <row r="106" spans="1:24" x14ac:dyDescent="0.2">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row>
    <row r="107" spans="1:24" x14ac:dyDescent="0.2">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row>
    <row r="108" spans="1:24" x14ac:dyDescent="0.2">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row>
    <row r="109" spans="1:24" x14ac:dyDescent="0.2">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row>
    <row r="110" spans="1:24" x14ac:dyDescent="0.2">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row>
    <row r="111" spans="1:24" x14ac:dyDescent="0.2">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row>
    <row r="112" spans="1:24" x14ac:dyDescent="0.2">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row>
    <row r="113" spans="1:24" x14ac:dyDescent="0.2">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row>
    <row r="114" spans="1:24" x14ac:dyDescent="0.2">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row>
    <row r="115" spans="1:24" x14ac:dyDescent="0.2">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row>
    <row r="116" spans="1:24" x14ac:dyDescent="0.2">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row>
    <row r="117" spans="1:24" x14ac:dyDescent="0.2">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row>
    <row r="118" spans="1:24" x14ac:dyDescent="0.2">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row>
    <row r="119" spans="1:24" x14ac:dyDescent="0.2">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row>
    <row r="120" spans="1:24" x14ac:dyDescent="0.2">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row>
    <row r="121" spans="1:24" x14ac:dyDescent="0.2">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row>
    <row r="122" spans="1:24" x14ac:dyDescent="0.2">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row>
    <row r="123" spans="1:24" x14ac:dyDescent="0.2">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row>
    <row r="124" spans="1:24" x14ac:dyDescent="0.2">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row>
    <row r="125" spans="1:24" x14ac:dyDescent="0.2">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row>
    <row r="126" spans="1:24" x14ac:dyDescent="0.2">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row>
    <row r="127" spans="1:24" x14ac:dyDescent="0.2">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row>
    <row r="128" spans="1:24" x14ac:dyDescent="0.2">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row>
    <row r="129" spans="1:24" x14ac:dyDescent="0.2">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row>
    <row r="130" spans="1:24" x14ac:dyDescent="0.2">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row>
    <row r="131" spans="1:24" x14ac:dyDescent="0.2">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row>
    <row r="132" spans="1:24" x14ac:dyDescent="0.2">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row>
    <row r="133" spans="1:24" x14ac:dyDescent="0.2">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row>
    <row r="134" spans="1:24" x14ac:dyDescent="0.2">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row>
    <row r="135" spans="1:24" x14ac:dyDescent="0.2">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row>
    <row r="136" spans="1:24" x14ac:dyDescent="0.2">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row>
    <row r="137" spans="1:24" x14ac:dyDescent="0.2">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row>
    <row r="138" spans="1:24" x14ac:dyDescent="0.2">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row>
    <row r="139" spans="1:24" x14ac:dyDescent="0.2">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row>
    <row r="140" spans="1:24" x14ac:dyDescent="0.2">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row>
    <row r="141" spans="1:24" x14ac:dyDescent="0.2">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row>
    <row r="142" spans="1:24" x14ac:dyDescent="0.2">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row>
    <row r="143" spans="1:24" x14ac:dyDescent="0.2">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row>
    <row r="144" spans="1:24" x14ac:dyDescent="0.2">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row>
    <row r="145" spans="1:24" x14ac:dyDescent="0.2">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row>
    <row r="146" spans="1:24" x14ac:dyDescent="0.2">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row>
    <row r="147" spans="1:24" x14ac:dyDescent="0.2">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row>
    <row r="148" spans="1:24" x14ac:dyDescent="0.2">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row>
    <row r="149" spans="1:24" x14ac:dyDescent="0.2">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row>
    <row r="150" spans="1:24" x14ac:dyDescent="0.2">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row>
    <row r="151" spans="1:24" x14ac:dyDescent="0.2">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row>
    <row r="152" spans="1:24" x14ac:dyDescent="0.2">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row>
    <row r="153" spans="1:24" x14ac:dyDescent="0.2">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row>
    <row r="154" spans="1:24" x14ac:dyDescent="0.2">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row>
    <row r="155" spans="1:24" x14ac:dyDescent="0.2">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row>
    <row r="156" spans="1:24" x14ac:dyDescent="0.2">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row>
    <row r="157" spans="1:24" x14ac:dyDescent="0.2">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row>
    <row r="158" spans="1:24" x14ac:dyDescent="0.2">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row>
    <row r="159" spans="1:24" x14ac:dyDescent="0.2">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row>
    <row r="160" spans="1:24" x14ac:dyDescent="0.2">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row>
    <row r="161" spans="1:24" x14ac:dyDescent="0.2">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row>
    <row r="162" spans="1:24" x14ac:dyDescent="0.2">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row>
    <row r="163" spans="1:24" x14ac:dyDescent="0.2">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row>
    <row r="164" spans="1:24" x14ac:dyDescent="0.2">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row>
    <row r="165" spans="1:24" x14ac:dyDescent="0.2">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row>
    <row r="166" spans="1:24" x14ac:dyDescent="0.2">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row>
    <row r="167" spans="1:24" x14ac:dyDescent="0.2">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row>
    <row r="168" spans="1:24" x14ac:dyDescent="0.2">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row>
    <row r="169" spans="1:24" x14ac:dyDescent="0.2">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row>
    <row r="170" spans="1:24" x14ac:dyDescent="0.2">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row>
    <row r="171" spans="1:24" x14ac:dyDescent="0.2">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row>
    <row r="172" spans="1:24" x14ac:dyDescent="0.2">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row>
    <row r="173" spans="1:24" x14ac:dyDescent="0.2">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row>
    <row r="174" spans="1:24" x14ac:dyDescent="0.2">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row>
    <row r="175" spans="1:24" x14ac:dyDescent="0.2">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row>
    <row r="176" spans="1:24" x14ac:dyDescent="0.2">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row>
    <row r="177" spans="1:24" x14ac:dyDescent="0.2">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row>
    <row r="178" spans="1:24" x14ac:dyDescent="0.2">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row>
    <row r="179" spans="1:24" x14ac:dyDescent="0.2">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row>
    <row r="180" spans="1:24" x14ac:dyDescent="0.2">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row>
    <row r="181" spans="1:24" x14ac:dyDescent="0.2">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row>
    <row r="182" spans="1:24" x14ac:dyDescent="0.2">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row>
    <row r="183" spans="1:24" x14ac:dyDescent="0.2">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row>
    <row r="184" spans="1:24" x14ac:dyDescent="0.2">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row>
    <row r="185" spans="1:24" x14ac:dyDescent="0.2">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row>
    <row r="186" spans="1:24" x14ac:dyDescent="0.2">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row>
    <row r="187" spans="1:24" x14ac:dyDescent="0.2">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row>
    <row r="188" spans="1:24" x14ac:dyDescent="0.2">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row>
    <row r="189" spans="1:24" x14ac:dyDescent="0.2">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row>
    <row r="190" spans="1:24" x14ac:dyDescent="0.2">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row>
    <row r="191" spans="1:24" x14ac:dyDescent="0.2">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row>
    <row r="192" spans="1:24" x14ac:dyDescent="0.2">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row>
    <row r="193" spans="1:24" x14ac:dyDescent="0.2">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row>
    <row r="194" spans="1:24" x14ac:dyDescent="0.2">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row>
    <row r="195" spans="1:24" x14ac:dyDescent="0.2">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row>
    <row r="196" spans="1:24" x14ac:dyDescent="0.2">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row>
    <row r="197" spans="1:24" x14ac:dyDescent="0.2">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row>
    <row r="198" spans="1:24" x14ac:dyDescent="0.2">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row>
    <row r="199" spans="1:24" x14ac:dyDescent="0.2">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row>
    <row r="200" spans="1:24" x14ac:dyDescent="0.2">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row>
    <row r="201" spans="1:24" x14ac:dyDescent="0.2">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row>
    <row r="202" spans="1:24" x14ac:dyDescent="0.2">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row>
    <row r="203" spans="1:24" x14ac:dyDescent="0.2">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row>
    <row r="204" spans="1:24" x14ac:dyDescent="0.2">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row>
    <row r="205" spans="1:24" x14ac:dyDescent="0.2">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row>
    <row r="206" spans="1:24" x14ac:dyDescent="0.2">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row>
    <row r="207" spans="1:24" x14ac:dyDescent="0.2">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row>
    <row r="208" spans="1:24" x14ac:dyDescent="0.2">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row>
    <row r="209" spans="1:24" x14ac:dyDescent="0.2">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row>
    <row r="210" spans="1:24" x14ac:dyDescent="0.2">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row>
    <row r="211" spans="1:24" x14ac:dyDescent="0.2">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row>
    <row r="212" spans="1:24" x14ac:dyDescent="0.2">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row>
    <row r="213" spans="1:24" x14ac:dyDescent="0.2">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row>
    <row r="214" spans="1:24" x14ac:dyDescent="0.2">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row>
    <row r="215" spans="1:24" x14ac:dyDescent="0.2">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row>
    <row r="216" spans="1:24" x14ac:dyDescent="0.2">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row>
    <row r="217" spans="1:24" x14ac:dyDescent="0.2">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row>
    <row r="218" spans="1:24" x14ac:dyDescent="0.2">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row>
    <row r="219" spans="1:24" x14ac:dyDescent="0.2">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row>
    <row r="220" spans="1:24" x14ac:dyDescent="0.2">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row>
    <row r="221" spans="1:24" x14ac:dyDescent="0.2">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row>
    <row r="222" spans="1:24" x14ac:dyDescent="0.2">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row>
    <row r="223" spans="1:24" x14ac:dyDescent="0.2">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row>
    <row r="224" spans="1:24" x14ac:dyDescent="0.2">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row>
    <row r="225" spans="1:24" x14ac:dyDescent="0.2">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row>
    <row r="226" spans="1:24" x14ac:dyDescent="0.2">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row>
    <row r="227" spans="1:24" x14ac:dyDescent="0.2">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row>
    <row r="228" spans="1:24" x14ac:dyDescent="0.2">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row>
    <row r="229" spans="1:24" x14ac:dyDescent="0.2">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row>
    <row r="230" spans="1:24" x14ac:dyDescent="0.2">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row>
    <row r="231" spans="1:24" x14ac:dyDescent="0.2">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row>
    <row r="232" spans="1:24" x14ac:dyDescent="0.2">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row>
    <row r="233" spans="1:24" x14ac:dyDescent="0.2">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row>
    <row r="234" spans="1:24" x14ac:dyDescent="0.2">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row>
    <row r="235" spans="1:24" x14ac:dyDescent="0.2">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row>
    <row r="236" spans="1:24" x14ac:dyDescent="0.2">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row>
    <row r="237" spans="1:24" x14ac:dyDescent="0.2">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row>
    <row r="238" spans="1:24" x14ac:dyDescent="0.2">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row>
    <row r="239" spans="1:24" x14ac:dyDescent="0.2">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row>
    <row r="240" spans="1:24" x14ac:dyDescent="0.2">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row>
    <row r="241" spans="1:24" x14ac:dyDescent="0.2">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row>
    <row r="242" spans="1:24" x14ac:dyDescent="0.2">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row>
    <row r="243" spans="1:24" x14ac:dyDescent="0.2">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row>
    <row r="244" spans="1:24" x14ac:dyDescent="0.2">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row>
    <row r="245" spans="1:24" x14ac:dyDescent="0.2">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row>
    <row r="246" spans="1:24" x14ac:dyDescent="0.2">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row>
    <row r="247" spans="1:24" x14ac:dyDescent="0.2">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row>
    <row r="248" spans="1:24" x14ac:dyDescent="0.2">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row>
    <row r="249" spans="1:24" x14ac:dyDescent="0.2">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row>
    <row r="250" spans="1:24" x14ac:dyDescent="0.2">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row>
    <row r="251" spans="1:24" x14ac:dyDescent="0.2">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row>
    <row r="252" spans="1:24" x14ac:dyDescent="0.2">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row>
    <row r="253" spans="1:24" x14ac:dyDescent="0.2">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row>
    <row r="254" spans="1:24" x14ac:dyDescent="0.2">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row>
    <row r="255" spans="1:24" x14ac:dyDescent="0.2">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row>
    <row r="256" spans="1:24" x14ac:dyDescent="0.2">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row>
    <row r="257" spans="1:24" x14ac:dyDescent="0.2">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row>
    <row r="258" spans="1:24" x14ac:dyDescent="0.2">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row>
    <row r="259" spans="1:24" x14ac:dyDescent="0.2">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row>
    <row r="260" spans="1:24" x14ac:dyDescent="0.2">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row>
    <row r="261" spans="1:24" x14ac:dyDescent="0.2">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row>
    <row r="262" spans="1:24" x14ac:dyDescent="0.2">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row>
    <row r="263" spans="1:24" x14ac:dyDescent="0.2">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row>
    <row r="264" spans="1:24" x14ac:dyDescent="0.2">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row>
    <row r="265" spans="1:24" x14ac:dyDescent="0.2">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row>
    <row r="266" spans="1:24" x14ac:dyDescent="0.2">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row>
    <row r="267" spans="1:24" x14ac:dyDescent="0.2">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row>
    <row r="268" spans="1:24" x14ac:dyDescent="0.2">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row>
    <row r="269" spans="1:24" x14ac:dyDescent="0.2">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row>
    <row r="270" spans="1:24" x14ac:dyDescent="0.2">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row>
    <row r="271" spans="1:24" x14ac:dyDescent="0.2">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row>
    <row r="272" spans="1:24" x14ac:dyDescent="0.2">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row>
    <row r="273" spans="1:24" x14ac:dyDescent="0.2">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row>
    <row r="274" spans="1:24" x14ac:dyDescent="0.2">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row>
    <row r="275" spans="1:24" x14ac:dyDescent="0.2">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row>
    <row r="276" spans="1:24" x14ac:dyDescent="0.2">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row>
    <row r="277" spans="1:24" x14ac:dyDescent="0.2">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row>
    <row r="278" spans="1:24" x14ac:dyDescent="0.2">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row>
    <row r="279" spans="1:24" x14ac:dyDescent="0.2">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row>
    <row r="280" spans="1:24" x14ac:dyDescent="0.2">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row>
    <row r="281" spans="1:24" x14ac:dyDescent="0.2">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row>
    <row r="282" spans="1:24" x14ac:dyDescent="0.2">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row>
    <row r="283" spans="1:24" x14ac:dyDescent="0.2">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row>
    <row r="284" spans="1:24" x14ac:dyDescent="0.2">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row>
    <row r="285" spans="1:24" x14ac:dyDescent="0.2">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row>
    <row r="286" spans="1:24" x14ac:dyDescent="0.2">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row>
    <row r="287" spans="1:24" x14ac:dyDescent="0.2">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row>
    <row r="288" spans="1:24" x14ac:dyDescent="0.2">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row>
    <row r="289" spans="1:24" x14ac:dyDescent="0.2">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row>
    <row r="290" spans="1:24" x14ac:dyDescent="0.2">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row>
    <row r="291" spans="1:24" x14ac:dyDescent="0.2">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row>
    <row r="292" spans="1:24" x14ac:dyDescent="0.2">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row>
    <row r="293" spans="1:24" x14ac:dyDescent="0.2">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row>
    <row r="294" spans="1:24" x14ac:dyDescent="0.2">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row>
    <row r="295" spans="1:24" x14ac:dyDescent="0.2">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row>
    <row r="296" spans="1:24" x14ac:dyDescent="0.2">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row>
    <row r="297" spans="1:24" x14ac:dyDescent="0.2">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row>
    <row r="298" spans="1:24" x14ac:dyDescent="0.2">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row>
    <row r="299" spans="1:24" x14ac:dyDescent="0.2">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row>
    <row r="300" spans="1:24" x14ac:dyDescent="0.2">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row>
    <row r="301" spans="1:24" x14ac:dyDescent="0.2">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row>
    <row r="302" spans="1:24" x14ac:dyDescent="0.2">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row>
    <row r="303" spans="1:24" x14ac:dyDescent="0.2">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row>
    <row r="304" spans="1:24" x14ac:dyDescent="0.2">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row>
    <row r="305" spans="1:24" x14ac:dyDescent="0.2">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row>
    <row r="306" spans="1:24" x14ac:dyDescent="0.2">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row>
    <row r="307" spans="1:24" x14ac:dyDescent="0.2">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row>
    <row r="308" spans="1:24" x14ac:dyDescent="0.2">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row>
    <row r="309" spans="1:24" x14ac:dyDescent="0.2">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row>
    <row r="310" spans="1:24" x14ac:dyDescent="0.2">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row>
    <row r="311" spans="1:24" x14ac:dyDescent="0.2">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row>
    <row r="312" spans="1:24" x14ac:dyDescent="0.2">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row>
    <row r="313" spans="1:24" x14ac:dyDescent="0.2">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row>
    <row r="314" spans="1:24" x14ac:dyDescent="0.2">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row>
    <row r="315" spans="1:24" x14ac:dyDescent="0.2">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row>
    <row r="316" spans="1:24" x14ac:dyDescent="0.2">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row>
    <row r="317" spans="1:24" x14ac:dyDescent="0.2">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row>
    <row r="318" spans="1:24" x14ac:dyDescent="0.2">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row>
    <row r="319" spans="1:24" x14ac:dyDescent="0.2">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row>
    <row r="320" spans="1:24" x14ac:dyDescent="0.2">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row>
    <row r="321" spans="1:24" x14ac:dyDescent="0.2">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row>
    <row r="322" spans="1:24" x14ac:dyDescent="0.2">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row>
    <row r="323" spans="1:24" x14ac:dyDescent="0.2">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row>
    <row r="324" spans="1:24" x14ac:dyDescent="0.2">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row>
    <row r="325" spans="1:24" x14ac:dyDescent="0.2">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row>
    <row r="326" spans="1:24" x14ac:dyDescent="0.2">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row>
    <row r="327" spans="1:24" x14ac:dyDescent="0.2">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row>
    <row r="328" spans="1:24" x14ac:dyDescent="0.2">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row>
    <row r="329" spans="1:24" x14ac:dyDescent="0.2">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row>
    <row r="330" spans="1:24" x14ac:dyDescent="0.2">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row>
    <row r="331" spans="1:24" x14ac:dyDescent="0.2">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row>
    <row r="332" spans="1:24" x14ac:dyDescent="0.2">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row>
    <row r="333" spans="1:24" x14ac:dyDescent="0.2">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row>
    <row r="334" spans="1:24" x14ac:dyDescent="0.2">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row>
    <row r="335" spans="1:24" x14ac:dyDescent="0.2">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row>
    <row r="336" spans="1:24" x14ac:dyDescent="0.2">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row>
    <row r="337" spans="1:24" x14ac:dyDescent="0.2">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row>
    <row r="338" spans="1:24" x14ac:dyDescent="0.2">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row>
    <row r="339" spans="1:24" x14ac:dyDescent="0.2">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row>
    <row r="340" spans="1:24" x14ac:dyDescent="0.2">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row>
    <row r="341" spans="1:24" x14ac:dyDescent="0.2">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row>
    <row r="342" spans="1:24" x14ac:dyDescent="0.2">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row>
    <row r="343" spans="1:24" x14ac:dyDescent="0.2">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row>
    <row r="344" spans="1:24" x14ac:dyDescent="0.2">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row>
    <row r="345" spans="1:24" x14ac:dyDescent="0.2">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row>
    <row r="346" spans="1:24" x14ac:dyDescent="0.2">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row>
    <row r="347" spans="1:24" x14ac:dyDescent="0.2">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row>
    <row r="348" spans="1:24" x14ac:dyDescent="0.2">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row>
    <row r="349" spans="1:24" x14ac:dyDescent="0.2">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row>
    <row r="350" spans="1:24" x14ac:dyDescent="0.2">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row>
    <row r="351" spans="1:24" x14ac:dyDescent="0.2">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row>
    <row r="352" spans="1:24" x14ac:dyDescent="0.2">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row>
    <row r="353" spans="1:24" x14ac:dyDescent="0.2">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row>
    <row r="354" spans="1:24" x14ac:dyDescent="0.2">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row>
    <row r="355" spans="1:24" x14ac:dyDescent="0.2">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row>
    <row r="356" spans="1:24" x14ac:dyDescent="0.2">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row>
    <row r="357" spans="1:24" x14ac:dyDescent="0.2">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row>
    <row r="358" spans="1:24" x14ac:dyDescent="0.2">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row>
    <row r="359" spans="1:24" x14ac:dyDescent="0.2">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row>
    <row r="360" spans="1:24" x14ac:dyDescent="0.2">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row>
    <row r="361" spans="1:24" x14ac:dyDescent="0.2">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row>
    <row r="362" spans="1:24" x14ac:dyDescent="0.2">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row>
    <row r="363" spans="1:24" x14ac:dyDescent="0.2">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row>
    <row r="364" spans="1:24" x14ac:dyDescent="0.2">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row>
    <row r="365" spans="1:24" x14ac:dyDescent="0.2">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row>
    <row r="366" spans="1:24" x14ac:dyDescent="0.2">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row>
    <row r="367" spans="1:24" x14ac:dyDescent="0.2">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row>
    <row r="368" spans="1:24" x14ac:dyDescent="0.2">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row>
    <row r="369" spans="1:24" x14ac:dyDescent="0.2">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row>
    <row r="370" spans="1:24" x14ac:dyDescent="0.2">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row>
    <row r="371" spans="1:24" x14ac:dyDescent="0.2">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row>
    <row r="372" spans="1:24" x14ac:dyDescent="0.2">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row>
    <row r="373" spans="1:24" x14ac:dyDescent="0.2">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row>
    <row r="374" spans="1:24" x14ac:dyDescent="0.2">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row>
    <row r="375" spans="1:24" x14ac:dyDescent="0.2">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row>
    <row r="376" spans="1:24" x14ac:dyDescent="0.2">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row>
    <row r="377" spans="1:24" x14ac:dyDescent="0.2">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row>
    <row r="378" spans="1:24" x14ac:dyDescent="0.2">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row>
    <row r="379" spans="1:24" x14ac:dyDescent="0.2">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row>
    <row r="380" spans="1:24" x14ac:dyDescent="0.2">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row>
    <row r="381" spans="1:24" x14ac:dyDescent="0.2">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row>
    <row r="382" spans="1:24" x14ac:dyDescent="0.2">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row>
    <row r="383" spans="1:24" x14ac:dyDescent="0.2">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row>
    <row r="384" spans="1:24" x14ac:dyDescent="0.2">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row>
    <row r="385" spans="1:24" x14ac:dyDescent="0.2">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row>
    <row r="386" spans="1:24" x14ac:dyDescent="0.2">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row>
    <row r="387" spans="1:24" x14ac:dyDescent="0.2">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row>
    <row r="388" spans="1:24" x14ac:dyDescent="0.2">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row>
    <row r="389" spans="1:24" x14ac:dyDescent="0.2">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row>
    <row r="390" spans="1:24" x14ac:dyDescent="0.2">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row>
    <row r="391" spans="1:24" x14ac:dyDescent="0.2">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row>
    <row r="392" spans="1:24" x14ac:dyDescent="0.2">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row>
    <row r="393" spans="1:24" x14ac:dyDescent="0.2">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row>
    <row r="394" spans="1:24" x14ac:dyDescent="0.2">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row>
    <row r="395" spans="1:24" x14ac:dyDescent="0.2">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row>
    <row r="396" spans="1:24" x14ac:dyDescent="0.2">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row>
    <row r="397" spans="1:24" x14ac:dyDescent="0.2">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row>
    <row r="398" spans="1:24" x14ac:dyDescent="0.2">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row>
    <row r="399" spans="1:24" x14ac:dyDescent="0.2">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row>
    <row r="400" spans="1:24" x14ac:dyDescent="0.2">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row>
    <row r="401" spans="1:24" x14ac:dyDescent="0.2">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row>
    <row r="402" spans="1:24" x14ac:dyDescent="0.2">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row>
    <row r="403" spans="1:24" x14ac:dyDescent="0.2">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row>
    <row r="404" spans="1:24" x14ac:dyDescent="0.2">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row>
    <row r="405" spans="1:24" x14ac:dyDescent="0.2">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row>
    <row r="406" spans="1:24" x14ac:dyDescent="0.2">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row>
    <row r="407" spans="1:24" x14ac:dyDescent="0.2">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row>
    <row r="408" spans="1:24" x14ac:dyDescent="0.2">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row>
    <row r="409" spans="1:24" x14ac:dyDescent="0.2">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row>
    <row r="410" spans="1:24" x14ac:dyDescent="0.2">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row>
    <row r="411" spans="1:24" x14ac:dyDescent="0.2">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row>
    <row r="412" spans="1:24" x14ac:dyDescent="0.2">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row>
    <row r="413" spans="1:24" x14ac:dyDescent="0.2">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row>
    <row r="414" spans="1:24" x14ac:dyDescent="0.2">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row>
    <row r="415" spans="1:24" x14ac:dyDescent="0.2">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row>
    <row r="416" spans="1:24" x14ac:dyDescent="0.2">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row>
    <row r="417" spans="1:24" x14ac:dyDescent="0.2">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row>
    <row r="418" spans="1:24" x14ac:dyDescent="0.2">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row>
    <row r="419" spans="1:24" x14ac:dyDescent="0.2">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row>
    <row r="420" spans="1:24" x14ac:dyDescent="0.2">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row>
    <row r="421" spans="1:24" x14ac:dyDescent="0.2">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row>
    <row r="422" spans="1:24" x14ac:dyDescent="0.2">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row>
    <row r="423" spans="1:24" x14ac:dyDescent="0.2">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row>
    <row r="424" spans="1:24" x14ac:dyDescent="0.2">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row>
    <row r="425" spans="1:24" x14ac:dyDescent="0.2">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row>
    <row r="426" spans="1:24" x14ac:dyDescent="0.2">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row>
    <row r="427" spans="1:24" x14ac:dyDescent="0.2">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row>
    <row r="428" spans="1:24" x14ac:dyDescent="0.2">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row>
    <row r="429" spans="1:24" x14ac:dyDescent="0.2">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row>
    <row r="430" spans="1:24" x14ac:dyDescent="0.2">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row>
    <row r="431" spans="1:24" x14ac:dyDescent="0.2">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row>
    <row r="432" spans="1:24" x14ac:dyDescent="0.2">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row>
    <row r="433" spans="1:24" x14ac:dyDescent="0.2">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row>
    <row r="434" spans="1:24" x14ac:dyDescent="0.2">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row>
    <row r="435" spans="1:24" x14ac:dyDescent="0.2">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row>
    <row r="436" spans="1:24" x14ac:dyDescent="0.2">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row>
    <row r="437" spans="1:24" x14ac:dyDescent="0.2">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row>
    <row r="438" spans="1:24" x14ac:dyDescent="0.2">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row>
    <row r="439" spans="1:24" x14ac:dyDescent="0.2">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row>
    <row r="440" spans="1:24" x14ac:dyDescent="0.2">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row>
    <row r="441" spans="1:24" x14ac:dyDescent="0.2">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row>
    <row r="442" spans="1:24" x14ac:dyDescent="0.2">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row>
    <row r="443" spans="1:24" x14ac:dyDescent="0.2">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row>
    <row r="444" spans="1:24" x14ac:dyDescent="0.2">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row>
    <row r="445" spans="1:24" x14ac:dyDescent="0.2">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row>
    <row r="446" spans="1:24" x14ac:dyDescent="0.2">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row>
    <row r="447" spans="1:24" x14ac:dyDescent="0.2">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row>
    <row r="448" spans="1:24" x14ac:dyDescent="0.2">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row>
    <row r="449" spans="1:24" x14ac:dyDescent="0.2">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row>
    <row r="450" spans="1:24" x14ac:dyDescent="0.2">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row>
    <row r="451" spans="1:24" x14ac:dyDescent="0.2">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row>
    <row r="452" spans="1:24" x14ac:dyDescent="0.2">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row>
    <row r="453" spans="1:24" x14ac:dyDescent="0.2">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row>
    <row r="454" spans="1:24" x14ac:dyDescent="0.2">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row>
    <row r="455" spans="1:24" x14ac:dyDescent="0.2">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row>
    <row r="456" spans="1:24" x14ac:dyDescent="0.2">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row>
    <row r="457" spans="1:24" x14ac:dyDescent="0.2">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row>
    <row r="458" spans="1:24" x14ac:dyDescent="0.2">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row>
    <row r="459" spans="1:24" x14ac:dyDescent="0.2">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row>
    <row r="460" spans="1:24" x14ac:dyDescent="0.2">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row>
    <row r="461" spans="1:24" x14ac:dyDescent="0.2">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row>
    <row r="462" spans="1:24" x14ac:dyDescent="0.2">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row>
    <row r="463" spans="1:24" x14ac:dyDescent="0.2">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row>
    <row r="464" spans="1:24" x14ac:dyDescent="0.2">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row>
    <row r="465" spans="1:24" x14ac:dyDescent="0.2">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row>
    <row r="466" spans="1:24" x14ac:dyDescent="0.2">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row>
    <row r="467" spans="1:24" x14ac:dyDescent="0.2">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row>
    <row r="468" spans="1:24" x14ac:dyDescent="0.2">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row>
    <row r="469" spans="1:24" x14ac:dyDescent="0.2">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row>
    <row r="470" spans="1:24" x14ac:dyDescent="0.2">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row>
    <row r="471" spans="1:24" x14ac:dyDescent="0.2">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row>
    <row r="472" spans="1:24" x14ac:dyDescent="0.2">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row>
    <row r="473" spans="1:24" x14ac:dyDescent="0.2">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row>
    <row r="474" spans="1:24" x14ac:dyDescent="0.2">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row>
    <row r="475" spans="1:24" x14ac:dyDescent="0.2">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row>
    <row r="476" spans="1:24" x14ac:dyDescent="0.2">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row>
    <row r="477" spans="1:24" x14ac:dyDescent="0.2">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row>
    <row r="478" spans="1:24" x14ac:dyDescent="0.2">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row>
    <row r="479" spans="1:24" x14ac:dyDescent="0.2">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row>
    <row r="480" spans="1:24" x14ac:dyDescent="0.2">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row>
    <row r="481" spans="1:24" x14ac:dyDescent="0.2">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row>
    <row r="482" spans="1:24" x14ac:dyDescent="0.2">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row>
    <row r="483" spans="1:24" x14ac:dyDescent="0.2">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row>
    <row r="484" spans="1:24" x14ac:dyDescent="0.2">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row>
    <row r="485" spans="1:24" x14ac:dyDescent="0.2">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row>
    <row r="486" spans="1:24" x14ac:dyDescent="0.2">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row>
    <row r="487" spans="1:24" x14ac:dyDescent="0.2">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row>
    <row r="488" spans="1:24" x14ac:dyDescent="0.2">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row>
    <row r="489" spans="1:24" x14ac:dyDescent="0.2">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row>
    <row r="490" spans="1:24" x14ac:dyDescent="0.2">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row>
    <row r="491" spans="1:24" x14ac:dyDescent="0.2">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row>
    <row r="492" spans="1:24" x14ac:dyDescent="0.2">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row>
    <row r="493" spans="1:24" x14ac:dyDescent="0.2">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row>
    <row r="494" spans="1:24" x14ac:dyDescent="0.2">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row>
    <row r="495" spans="1:24" x14ac:dyDescent="0.2">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row>
    <row r="496" spans="1:24" x14ac:dyDescent="0.2">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row>
    <row r="497" spans="1:24" x14ac:dyDescent="0.2">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row>
    <row r="498" spans="1:24" x14ac:dyDescent="0.2">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row>
    <row r="499" spans="1:24" x14ac:dyDescent="0.2">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row>
    <row r="500" spans="1:24" x14ac:dyDescent="0.2">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row>
    <row r="501" spans="1:24" x14ac:dyDescent="0.2">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row>
    <row r="502" spans="1:24" x14ac:dyDescent="0.2">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row>
    <row r="503" spans="1:24" x14ac:dyDescent="0.2">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row>
    <row r="504" spans="1:24" x14ac:dyDescent="0.2">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row>
    <row r="505" spans="1:24" x14ac:dyDescent="0.2">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row>
    <row r="506" spans="1:24" x14ac:dyDescent="0.2">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row>
    <row r="507" spans="1:24" x14ac:dyDescent="0.2">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row>
    <row r="508" spans="1:24" x14ac:dyDescent="0.2">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row>
    <row r="509" spans="1:24" x14ac:dyDescent="0.2">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row>
    <row r="510" spans="1:24" x14ac:dyDescent="0.2">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row>
    <row r="511" spans="1:24" x14ac:dyDescent="0.2">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row>
    <row r="512" spans="1:24" x14ac:dyDescent="0.2">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row>
    <row r="513" spans="1:24" x14ac:dyDescent="0.2">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row>
    <row r="514" spans="1:24" x14ac:dyDescent="0.2">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row>
    <row r="515" spans="1:24" x14ac:dyDescent="0.2">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row>
    <row r="516" spans="1:24" x14ac:dyDescent="0.2">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row>
    <row r="517" spans="1:24" x14ac:dyDescent="0.2">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row>
    <row r="518" spans="1:24" x14ac:dyDescent="0.2">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row>
    <row r="519" spans="1:24" x14ac:dyDescent="0.2">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row>
    <row r="520" spans="1:24" x14ac:dyDescent="0.2">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row>
    <row r="521" spans="1:24" x14ac:dyDescent="0.2">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row>
    <row r="522" spans="1:24" x14ac:dyDescent="0.2">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row>
    <row r="523" spans="1:24" x14ac:dyDescent="0.2">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row>
    <row r="524" spans="1:24" x14ac:dyDescent="0.2">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row>
    <row r="525" spans="1:24" x14ac:dyDescent="0.2">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row>
    <row r="526" spans="1:24" x14ac:dyDescent="0.2">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row>
    <row r="527" spans="1:24" x14ac:dyDescent="0.2">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row>
    <row r="528" spans="1:24" x14ac:dyDescent="0.2">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row>
    <row r="529" spans="1:24" x14ac:dyDescent="0.2">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row>
    <row r="530" spans="1:24" x14ac:dyDescent="0.2">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row>
    <row r="531" spans="1:24" x14ac:dyDescent="0.2">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row>
    <row r="532" spans="1:24" x14ac:dyDescent="0.2">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row>
    <row r="533" spans="1:24" x14ac:dyDescent="0.2">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row>
    <row r="534" spans="1:24" x14ac:dyDescent="0.2">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row>
    <row r="535" spans="1:24" x14ac:dyDescent="0.2">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row>
    <row r="536" spans="1:24" x14ac:dyDescent="0.2">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row>
    <row r="537" spans="1:24" x14ac:dyDescent="0.2">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row>
    <row r="538" spans="1:24" x14ac:dyDescent="0.2">
      <c r="A538" s="46"/>
      <c r="B538" s="46"/>
      <c r="C538" s="46"/>
      <c r="D538" s="46"/>
      <c r="E538" s="46"/>
      <c r="F538" s="46"/>
      <c r="G538" s="46"/>
      <c r="H538" s="46"/>
      <c r="I538" s="46"/>
      <c r="J538" s="46"/>
      <c r="K538" s="46"/>
      <c r="L538" s="46"/>
      <c r="M538" s="46"/>
      <c r="N538" s="46"/>
      <c r="O538" s="46"/>
      <c r="P538" s="46"/>
      <c r="Q538" s="46"/>
      <c r="R538" s="46"/>
      <c r="S538" s="46"/>
      <c r="T538" s="46"/>
      <c r="U538" s="46"/>
      <c r="V538" s="46"/>
      <c r="W538" s="46"/>
    </row>
    <row r="539" spans="1:24" x14ac:dyDescent="0.2">
      <c r="A539" s="46"/>
      <c r="B539" s="46"/>
      <c r="C539" s="46"/>
      <c r="D539" s="46"/>
      <c r="E539" s="46"/>
      <c r="F539" s="46"/>
      <c r="G539" s="46"/>
      <c r="H539" s="46"/>
      <c r="I539" s="46"/>
      <c r="J539" s="46"/>
      <c r="K539" s="46"/>
      <c r="L539" s="46"/>
      <c r="M539" s="46"/>
      <c r="N539" s="46"/>
      <c r="O539" s="46"/>
      <c r="P539" s="46"/>
      <c r="Q539" s="46"/>
      <c r="R539" s="46"/>
      <c r="S539" s="46"/>
      <c r="T539" s="46"/>
      <c r="U539" s="46"/>
      <c r="V539" s="46"/>
      <c r="W539" s="46"/>
    </row>
    <row r="540" spans="1:24" x14ac:dyDescent="0.2">
      <c r="A540" s="46"/>
      <c r="B540" s="46"/>
      <c r="C540" s="46"/>
      <c r="D540" s="46"/>
      <c r="E540" s="46"/>
      <c r="F540" s="46"/>
      <c r="G540" s="46"/>
      <c r="H540" s="46"/>
      <c r="I540" s="46"/>
      <c r="J540" s="46"/>
      <c r="K540" s="46"/>
      <c r="L540" s="46"/>
      <c r="M540" s="46"/>
      <c r="N540" s="46"/>
      <c r="O540" s="46"/>
      <c r="P540" s="46"/>
      <c r="Q540" s="46"/>
      <c r="R540" s="46"/>
      <c r="S540" s="46"/>
      <c r="T540" s="46"/>
      <c r="U540" s="46"/>
      <c r="V540" s="46"/>
      <c r="W540" s="46"/>
    </row>
    <row r="541" spans="1:24" x14ac:dyDescent="0.2">
      <c r="A541" s="46"/>
      <c r="B541" s="46"/>
      <c r="C541" s="46"/>
      <c r="D541" s="46"/>
      <c r="E541" s="46"/>
      <c r="F541" s="46"/>
      <c r="G541" s="46"/>
      <c r="H541" s="46"/>
      <c r="I541" s="46"/>
      <c r="J541" s="46"/>
      <c r="K541" s="46"/>
      <c r="L541" s="46"/>
      <c r="M541" s="46"/>
      <c r="N541" s="46"/>
      <c r="O541" s="46"/>
      <c r="P541" s="46"/>
      <c r="Q541" s="46"/>
      <c r="R541" s="46"/>
      <c r="S541" s="46"/>
      <c r="T541" s="46"/>
      <c r="U541" s="46"/>
      <c r="V541" s="46"/>
      <c r="W541" s="46"/>
    </row>
    <row r="542" spans="1:24" x14ac:dyDescent="0.2">
      <c r="A542" s="46"/>
      <c r="B542" s="46"/>
      <c r="C542" s="46"/>
      <c r="D542" s="46"/>
      <c r="E542" s="46"/>
      <c r="F542" s="46"/>
      <c r="G542" s="46"/>
      <c r="H542" s="46"/>
      <c r="I542" s="46"/>
      <c r="J542" s="46"/>
      <c r="K542" s="46"/>
      <c r="L542" s="46"/>
      <c r="M542" s="46"/>
      <c r="N542" s="46"/>
      <c r="O542" s="46"/>
      <c r="P542" s="46"/>
      <c r="Q542" s="46"/>
      <c r="R542" s="46"/>
      <c r="S542" s="46"/>
      <c r="T542" s="46"/>
      <c r="U542" s="46"/>
      <c r="V542" s="46"/>
      <c r="W542" s="46"/>
    </row>
    <row r="543" spans="1:24" x14ac:dyDescent="0.2">
      <c r="A543" s="46"/>
      <c r="B543" s="46"/>
      <c r="C543" s="46"/>
      <c r="D543" s="46"/>
      <c r="E543" s="46"/>
      <c r="F543" s="46"/>
      <c r="G543" s="46"/>
      <c r="H543" s="46"/>
      <c r="I543" s="46"/>
      <c r="J543" s="46"/>
      <c r="K543" s="46"/>
      <c r="L543" s="46"/>
      <c r="M543" s="46"/>
      <c r="N543" s="46"/>
      <c r="O543" s="46"/>
      <c r="P543" s="46"/>
      <c r="Q543" s="46"/>
      <c r="R543" s="46"/>
      <c r="S543" s="46"/>
      <c r="T543" s="46"/>
      <c r="U543" s="46"/>
      <c r="V543" s="46"/>
      <c r="W543" s="46"/>
    </row>
    <row r="544" spans="1:24" x14ac:dyDescent="0.2">
      <c r="A544" s="46"/>
      <c r="B544" s="46"/>
      <c r="C544" s="46"/>
      <c r="D544" s="46"/>
      <c r="E544" s="46"/>
      <c r="F544" s="46"/>
      <c r="G544" s="46"/>
      <c r="H544" s="46"/>
      <c r="I544" s="46"/>
      <c r="J544" s="46"/>
      <c r="K544" s="46"/>
      <c r="L544" s="46"/>
      <c r="M544" s="46"/>
      <c r="N544" s="46"/>
      <c r="O544" s="46"/>
      <c r="P544" s="46"/>
      <c r="Q544" s="46"/>
      <c r="R544" s="46"/>
      <c r="S544" s="46"/>
      <c r="T544" s="46"/>
      <c r="U544" s="46"/>
      <c r="V544" s="46"/>
      <c r="W544" s="46"/>
    </row>
    <row r="545" spans="1:23" x14ac:dyDescent="0.2">
      <c r="A545" s="46"/>
      <c r="B545" s="46"/>
      <c r="C545" s="46"/>
      <c r="D545" s="46"/>
      <c r="E545" s="46"/>
      <c r="F545" s="46"/>
      <c r="G545" s="46"/>
      <c r="H545" s="46"/>
      <c r="I545" s="46"/>
      <c r="J545" s="46"/>
      <c r="K545" s="46"/>
      <c r="L545" s="46"/>
      <c r="M545" s="46"/>
      <c r="N545" s="46"/>
      <c r="O545" s="46"/>
      <c r="P545" s="46"/>
      <c r="Q545" s="46"/>
      <c r="R545" s="46"/>
      <c r="S545" s="46"/>
      <c r="T545" s="46"/>
      <c r="U545" s="46"/>
      <c r="V545" s="46"/>
      <c r="W545" s="46"/>
    </row>
    <row r="546" spans="1:23" x14ac:dyDescent="0.2">
      <c r="A546" s="46"/>
      <c r="B546" s="46"/>
      <c r="C546" s="46"/>
      <c r="D546" s="46"/>
      <c r="E546" s="46"/>
      <c r="F546" s="46"/>
      <c r="G546" s="46"/>
      <c r="H546" s="46"/>
      <c r="I546" s="46"/>
      <c r="J546" s="46"/>
      <c r="K546" s="46"/>
      <c r="L546" s="46"/>
      <c r="M546" s="46"/>
      <c r="N546" s="46"/>
      <c r="O546" s="46"/>
      <c r="P546" s="46"/>
      <c r="Q546" s="46"/>
      <c r="R546" s="46"/>
      <c r="S546" s="46"/>
      <c r="T546" s="46"/>
      <c r="U546" s="46"/>
      <c r="V546" s="46"/>
      <c r="W546" s="46"/>
    </row>
    <row r="547" spans="1:23" x14ac:dyDescent="0.2">
      <c r="A547" s="46"/>
      <c r="B547" s="46"/>
      <c r="C547" s="46"/>
      <c r="D547" s="46"/>
      <c r="E547" s="46"/>
      <c r="F547" s="46"/>
      <c r="G547" s="46"/>
      <c r="H547" s="46"/>
      <c r="I547" s="46"/>
      <c r="J547" s="46"/>
      <c r="K547" s="46"/>
      <c r="L547" s="46"/>
      <c r="M547" s="46"/>
      <c r="N547" s="46"/>
      <c r="O547" s="46"/>
      <c r="P547" s="46"/>
      <c r="Q547" s="46"/>
      <c r="R547" s="46"/>
      <c r="S547" s="46"/>
      <c r="T547" s="46"/>
      <c r="U547" s="46"/>
      <c r="V547" s="46"/>
      <c r="W547" s="46"/>
    </row>
    <row r="548" spans="1:23" x14ac:dyDescent="0.2">
      <c r="A548" s="46"/>
      <c r="B548" s="46"/>
      <c r="C548" s="46"/>
      <c r="D548" s="46"/>
      <c r="E548" s="46"/>
      <c r="F548" s="46"/>
      <c r="G548" s="46"/>
      <c r="H548" s="46"/>
      <c r="I548" s="46"/>
      <c r="J548" s="46"/>
      <c r="K548" s="46"/>
      <c r="L548" s="46"/>
      <c r="M548" s="46"/>
      <c r="N548" s="46"/>
      <c r="O548" s="46"/>
      <c r="P548" s="46"/>
      <c r="Q548" s="46"/>
      <c r="R548" s="46"/>
      <c r="S548" s="46"/>
      <c r="T548" s="46"/>
      <c r="U548" s="46"/>
      <c r="V548" s="46"/>
      <c r="W548" s="46"/>
    </row>
    <row r="549" spans="1:23" x14ac:dyDescent="0.2">
      <c r="A549" s="46"/>
      <c r="B549" s="46"/>
      <c r="C549" s="46"/>
      <c r="D549" s="46"/>
      <c r="E549" s="46"/>
      <c r="F549" s="46"/>
      <c r="G549" s="46"/>
      <c r="H549" s="46"/>
      <c r="I549" s="46"/>
      <c r="J549" s="46"/>
      <c r="K549" s="46"/>
      <c r="L549" s="46"/>
      <c r="M549" s="46"/>
      <c r="N549" s="46"/>
      <c r="O549" s="46"/>
      <c r="P549" s="46"/>
      <c r="Q549" s="46"/>
      <c r="R549" s="46"/>
      <c r="S549" s="46"/>
      <c r="T549" s="46"/>
      <c r="U549" s="46"/>
      <c r="V549" s="46"/>
      <c r="W549" s="46"/>
    </row>
    <row r="550" spans="1:23" x14ac:dyDescent="0.2">
      <c r="A550" s="46"/>
      <c r="B550" s="46"/>
      <c r="C550" s="46"/>
      <c r="D550" s="46"/>
      <c r="E550" s="46"/>
      <c r="F550" s="46"/>
      <c r="G550" s="46"/>
      <c r="H550" s="46"/>
      <c r="I550" s="46"/>
      <c r="J550" s="46"/>
      <c r="K550" s="46"/>
      <c r="L550" s="46"/>
      <c r="M550" s="46"/>
      <c r="N550" s="46"/>
      <c r="O550" s="46"/>
      <c r="P550" s="46"/>
      <c r="Q550" s="46"/>
      <c r="R550" s="46"/>
      <c r="S550" s="46"/>
      <c r="T550" s="46"/>
      <c r="U550" s="46"/>
      <c r="V550" s="46"/>
      <c r="W550" s="46"/>
    </row>
    <row r="551" spans="1:23" x14ac:dyDescent="0.2">
      <c r="A551" s="46"/>
      <c r="B551" s="46"/>
      <c r="C551" s="46"/>
      <c r="D551" s="46"/>
      <c r="E551" s="46"/>
      <c r="F551" s="46"/>
      <c r="G551" s="46"/>
      <c r="H551" s="46"/>
      <c r="I551" s="46"/>
      <c r="J551" s="46"/>
      <c r="K551" s="46"/>
      <c r="L551" s="46"/>
      <c r="M551" s="46"/>
      <c r="N551" s="46"/>
      <c r="O551" s="46"/>
      <c r="P551" s="46"/>
      <c r="Q551" s="46"/>
      <c r="R551" s="46"/>
      <c r="S551" s="46"/>
      <c r="T551" s="46"/>
      <c r="U551" s="46"/>
      <c r="V551" s="46"/>
      <c r="W551" s="46"/>
    </row>
    <row r="552" spans="1:23" x14ac:dyDescent="0.2">
      <c r="A552" s="46"/>
      <c r="B552" s="46"/>
      <c r="C552" s="46"/>
      <c r="D552" s="46"/>
      <c r="E552" s="46"/>
      <c r="F552" s="46"/>
      <c r="G552" s="46"/>
      <c r="H552" s="46"/>
      <c r="I552" s="46"/>
      <c r="J552" s="46"/>
      <c r="K552" s="46"/>
      <c r="L552" s="46"/>
      <c r="M552" s="46"/>
      <c r="N552" s="46"/>
      <c r="O552" s="46"/>
      <c r="P552" s="46"/>
      <c r="Q552" s="46"/>
      <c r="R552" s="46"/>
      <c r="S552" s="46"/>
      <c r="T552" s="46"/>
      <c r="U552" s="46"/>
      <c r="V552" s="46"/>
      <c r="W552" s="46"/>
    </row>
    <row r="553" spans="1:23" x14ac:dyDescent="0.2">
      <c r="A553" s="46"/>
      <c r="B553" s="46"/>
      <c r="C553" s="46"/>
      <c r="D553" s="46"/>
      <c r="E553" s="46"/>
      <c r="F553" s="46"/>
      <c r="G553" s="46"/>
      <c r="H553" s="46"/>
      <c r="I553" s="46"/>
      <c r="J553" s="46"/>
      <c r="K553" s="46"/>
      <c r="L553" s="46"/>
      <c r="M553" s="46"/>
      <c r="N553" s="46"/>
      <c r="O553" s="46"/>
      <c r="P553" s="46"/>
      <c r="Q553" s="46"/>
      <c r="R553" s="46"/>
      <c r="S553" s="46"/>
      <c r="T553" s="46"/>
      <c r="U553" s="46"/>
      <c r="V553" s="46"/>
      <c r="W553" s="46"/>
    </row>
    <row r="554" spans="1:23" x14ac:dyDescent="0.2">
      <c r="A554" s="46"/>
      <c r="B554" s="46"/>
      <c r="C554" s="46"/>
      <c r="D554" s="46"/>
      <c r="E554" s="46"/>
      <c r="F554" s="46"/>
      <c r="G554" s="46"/>
      <c r="H554" s="46"/>
      <c r="I554" s="46"/>
      <c r="J554" s="46"/>
      <c r="K554" s="46"/>
      <c r="L554" s="46"/>
      <c r="M554" s="46"/>
      <c r="N554" s="46"/>
      <c r="O554" s="46"/>
      <c r="P554" s="46"/>
      <c r="Q554" s="46"/>
      <c r="R554" s="46"/>
      <c r="S554" s="46"/>
      <c r="T554" s="46"/>
      <c r="U554" s="46"/>
      <c r="V554" s="46"/>
      <c r="W554" s="46"/>
    </row>
    <row r="555" spans="1:23" x14ac:dyDescent="0.2">
      <c r="A555" s="46"/>
      <c r="B555" s="46"/>
      <c r="C555" s="46"/>
      <c r="D555" s="46"/>
      <c r="E555" s="46"/>
      <c r="F555" s="46"/>
      <c r="G555" s="46"/>
      <c r="H555" s="46"/>
      <c r="I555" s="46"/>
      <c r="J555" s="46"/>
      <c r="K555" s="46"/>
      <c r="L555" s="46"/>
      <c r="M555" s="46"/>
      <c r="N555" s="46"/>
      <c r="O555" s="46"/>
      <c r="P555" s="46"/>
      <c r="Q555" s="46"/>
      <c r="R555" s="46"/>
      <c r="S555" s="46"/>
      <c r="T555" s="46"/>
      <c r="U555" s="46"/>
      <c r="V555" s="46"/>
      <c r="W555" s="46"/>
    </row>
    <row r="556" spans="1:23" x14ac:dyDescent="0.2">
      <c r="A556" s="46"/>
      <c r="B556" s="46"/>
      <c r="C556" s="46"/>
      <c r="D556" s="46"/>
      <c r="E556" s="46"/>
      <c r="F556" s="46"/>
      <c r="G556" s="46"/>
      <c r="H556" s="46"/>
      <c r="I556" s="46"/>
      <c r="J556" s="46"/>
      <c r="K556" s="46"/>
      <c r="L556" s="46"/>
      <c r="M556" s="46"/>
      <c r="N556" s="46"/>
      <c r="O556" s="46"/>
      <c r="P556" s="46"/>
      <c r="Q556" s="46"/>
      <c r="R556" s="46"/>
      <c r="S556" s="46"/>
      <c r="T556" s="46"/>
      <c r="U556" s="46"/>
      <c r="V556" s="46"/>
      <c r="W556" s="46"/>
    </row>
    <row r="557" spans="1:23" x14ac:dyDescent="0.2">
      <c r="A557" s="46"/>
      <c r="B557" s="46"/>
      <c r="C557" s="46"/>
      <c r="D557" s="46"/>
      <c r="E557" s="46"/>
      <c r="F557" s="46"/>
      <c r="G557" s="46"/>
      <c r="H557" s="46"/>
      <c r="I557" s="46"/>
      <c r="J557" s="46"/>
      <c r="K557" s="46"/>
      <c r="L557" s="46"/>
      <c r="M557" s="46"/>
      <c r="N557" s="46"/>
      <c r="O557" s="46"/>
      <c r="P557" s="46"/>
      <c r="Q557" s="46"/>
      <c r="R557" s="46"/>
      <c r="S557" s="46"/>
      <c r="T557" s="46"/>
      <c r="U557" s="46"/>
      <c r="V557" s="46"/>
      <c r="W557" s="46"/>
    </row>
    <row r="558" spans="1:23" x14ac:dyDescent="0.2">
      <c r="A558" s="46"/>
      <c r="B558" s="46"/>
      <c r="C558" s="46"/>
      <c r="D558" s="46"/>
      <c r="E558" s="46"/>
      <c r="F558" s="46"/>
      <c r="G558" s="46"/>
      <c r="H558" s="46"/>
      <c r="I558" s="46"/>
      <c r="J558" s="46"/>
      <c r="K558" s="46"/>
      <c r="L558" s="46"/>
      <c r="M558" s="46"/>
      <c r="N558" s="46"/>
      <c r="O558" s="46"/>
      <c r="P558" s="46"/>
      <c r="Q558" s="46"/>
      <c r="R558" s="46"/>
      <c r="S558" s="46"/>
      <c r="T558" s="46"/>
      <c r="U558" s="46"/>
      <c r="V558" s="46"/>
      <c r="W558" s="46"/>
    </row>
    <row r="559" spans="1:23" x14ac:dyDescent="0.2">
      <c r="A559" s="46"/>
      <c r="B559" s="46"/>
      <c r="C559" s="46"/>
      <c r="D559" s="46"/>
      <c r="E559" s="46"/>
      <c r="F559" s="46"/>
      <c r="G559" s="46"/>
      <c r="H559" s="46"/>
      <c r="I559" s="46"/>
      <c r="J559" s="46"/>
      <c r="K559" s="46"/>
      <c r="L559" s="46"/>
      <c r="M559" s="46"/>
      <c r="N559" s="46"/>
      <c r="O559" s="46"/>
      <c r="P559" s="46"/>
      <c r="Q559" s="46"/>
      <c r="R559" s="46"/>
      <c r="S559" s="46"/>
      <c r="T559" s="46"/>
      <c r="U559" s="46"/>
      <c r="V559" s="46"/>
      <c r="W559" s="46"/>
    </row>
    <row r="560" spans="1:23" x14ac:dyDescent="0.2">
      <c r="A560" s="46"/>
      <c r="B560" s="46"/>
      <c r="C560" s="46"/>
      <c r="D560" s="46"/>
      <c r="E560" s="46"/>
      <c r="F560" s="46"/>
      <c r="G560" s="46"/>
      <c r="H560" s="46"/>
      <c r="I560" s="46"/>
      <c r="J560" s="46"/>
      <c r="K560" s="46"/>
      <c r="L560" s="46"/>
      <c r="M560" s="46"/>
      <c r="N560" s="46"/>
      <c r="O560" s="46"/>
      <c r="P560" s="46"/>
      <c r="Q560" s="46"/>
      <c r="R560" s="46"/>
      <c r="S560" s="46"/>
      <c r="T560" s="46"/>
      <c r="U560" s="46"/>
      <c r="V560" s="46"/>
      <c r="W560" s="46"/>
    </row>
    <row r="561" spans="1:23" x14ac:dyDescent="0.2">
      <c r="A561" s="46"/>
      <c r="B561" s="46"/>
      <c r="C561" s="46"/>
      <c r="D561" s="46"/>
      <c r="E561" s="46"/>
      <c r="F561" s="46"/>
      <c r="G561" s="46"/>
      <c r="H561" s="46"/>
      <c r="I561" s="46"/>
      <c r="J561" s="46"/>
      <c r="K561" s="46"/>
      <c r="L561" s="46"/>
      <c r="M561" s="46"/>
      <c r="N561" s="46"/>
      <c r="O561" s="46"/>
      <c r="P561" s="46"/>
      <c r="Q561" s="46"/>
      <c r="R561" s="46"/>
      <c r="S561" s="46"/>
      <c r="T561" s="46"/>
      <c r="U561" s="46"/>
      <c r="V561" s="46"/>
      <c r="W561" s="46"/>
    </row>
    <row r="562" spans="1:23" x14ac:dyDescent="0.2">
      <c r="A562" s="46"/>
      <c r="B562" s="46"/>
      <c r="C562" s="46"/>
      <c r="D562" s="46"/>
      <c r="E562" s="46"/>
      <c r="F562" s="46"/>
      <c r="G562" s="46"/>
      <c r="H562" s="46"/>
      <c r="I562" s="46"/>
      <c r="J562" s="46"/>
      <c r="K562" s="46"/>
      <c r="L562" s="46"/>
      <c r="M562" s="46"/>
      <c r="N562" s="46"/>
      <c r="O562" s="46"/>
      <c r="P562" s="46"/>
      <c r="Q562" s="46"/>
      <c r="R562" s="46"/>
      <c r="S562" s="46"/>
      <c r="T562" s="46"/>
      <c r="U562" s="46"/>
      <c r="V562" s="46"/>
      <c r="W562" s="46"/>
    </row>
    <row r="563" spans="1:23" x14ac:dyDescent="0.2">
      <c r="A563" s="46"/>
      <c r="B563" s="46"/>
      <c r="C563" s="46"/>
      <c r="D563" s="46"/>
      <c r="E563" s="46"/>
      <c r="F563" s="46"/>
      <c r="G563" s="46"/>
      <c r="H563" s="46"/>
      <c r="I563" s="46"/>
      <c r="J563" s="46"/>
      <c r="K563" s="46"/>
      <c r="L563" s="46"/>
      <c r="M563" s="46"/>
      <c r="N563" s="46"/>
      <c r="O563" s="46"/>
      <c r="P563" s="46"/>
      <c r="Q563" s="46"/>
      <c r="R563" s="46"/>
      <c r="S563" s="46"/>
      <c r="T563" s="46"/>
      <c r="U563" s="46"/>
      <c r="V563" s="46"/>
      <c r="W563" s="46"/>
    </row>
    <row r="564" spans="1:23" x14ac:dyDescent="0.2">
      <c r="A564" s="46"/>
      <c r="B564" s="46"/>
      <c r="C564" s="46"/>
      <c r="D564" s="46"/>
      <c r="E564" s="46"/>
      <c r="F564" s="46"/>
      <c r="G564" s="46"/>
      <c r="H564" s="46"/>
      <c r="I564" s="46"/>
      <c r="J564" s="46"/>
      <c r="K564" s="46"/>
      <c r="L564" s="46"/>
      <c r="M564" s="46"/>
      <c r="N564" s="46"/>
      <c r="O564" s="46"/>
      <c r="P564" s="46"/>
      <c r="Q564" s="46"/>
      <c r="R564" s="46"/>
      <c r="S564" s="46"/>
      <c r="T564" s="46"/>
      <c r="U564" s="46"/>
      <c r="V564" s="46"/>
      <c r="W564" s="46"/>
    </row>
    <row r="565" spans="1:23" x14ac:dyDescent="0.2">
      <c r="A565" s="46"/>
      <c r="B565" s="46"/>
      <c r="C565" s="46"/>
      <c r="D565" s="46"/>
      <c r="E565" s="46"/>
      <c r="F565" s="46"/>
      <c r="G565" s="46"/>
      <c r="H565" s="46"/>
      <c r="I565" s="46"/>
      <c r="J565" s="46"/>
      <c r="K565" s="46"/>
      <c r="L565" s="46"/>
      <c r="M565" s="46"/>
      <c r="N565" s="46"/>
      <c r="O565" s="46"/>
      <c r="P565" s="46"/>
      <c r="Q565" s="46"/>
      <c r="R565" s="46"/>
      <c r="S565" s="46"/>
      <c r="T565" s="46"/>
      <c r="U565" s="46"/>
      <c r="V565" s="46"/>
      <c r="W565" s="46"/>
    </row>
    <row r="566" spans="1:23" x14ac:dyDescent="0.2">
      <c r="A566" s="46"/>
      <c r="B566" s="46"/>
      <c r="C566" s="46"/>
      <c r="D566" s="46"/>
      <c r="E566" s="46"/>
      <c r="F566" s="46"/>
      <c r="G566" s="46"/>
      <c r="H566" s="46"/>
      <c r="I566" s="46"/>
      <c r="J566" s="46"/>
      <c r="K566" s="46"/>
      <c r="L566" s="46"/>
      <c r="M566" s="46"/>
      <c r="N566" s="46"/>
      <c r="O566" s="46"/>
      <c r="P566" s="46"/>
      <c r="Q566" s="46"/>
      <c r="R566" s="46"/>
      <c r="S566" s="46"/>
      <c r="T566" s="46"/>
      <c r="U566" s="46"/>
      <c r="V566" s="46"/>
      <c r="W566" s="46"/>
    </row>
    <row r="567" spans="1:23" x14ac:dyDescent="0.2">
      <c r="A567" s="46"/>
      <c r="B567" s="46"/>
      <c r="C567" s="46"/>
      <c r="D567" s="46"/>
      <c r="E567" s="46"/>
      <c r="F567" s="46"/>
      <c r="G567" s="46"/>
      <c r="H567" s="46"/>
      <c r="I567" s="46"/>
      <c r="J567" s="46"/>
      <c r="K567" s="46"/>
      <c r="L567" s="46"/>
      <c r="M567" s="46"/>
      <c r="N567" s="46"/>
      <c r="O567" s="46"/>
      <c r="P567" s="46"/>
      <c r="Q567" s="46"/>
      <c r="R567" s="46"/>
      <c r="S567" s="46"/>
      <c r="T567" s="46"/>
      <c r="U567" s="46"/>
      <c r="V567" s="46"/>
      <c r="W567" s="46"/>
    </row>
    <row r="568" spans="1:23" x14ac:dyDescent="0.2">
      <c r="A568" s="46"/>
      <c r="B568" s="46"/>
      <c r="C568" s="46"/>
      <c r="D568" s="46"/>
      <c r="E568" s="46"/>
      <c r="F568" s="46"/>
      <c r="G568" s="46"/>
      <c r="H568" s="46"/>
      <c r="I568" s="46"/>
      <c r="J568" s="46"/>
      <c r="K568" s="46"/>
      <c r="L568" s="46"/>
      <c r="M568" s="46"/>
      <c r="N568" s="46"/>
      <c r="O568" s="46"/>
      <c r="P568" s="46"/>
      <c r="Q568" s="46"/>
      <c r="R568" s="46"/>
      <c r="S568" s="46"/>
      <c r="T568" s="46"/>
      <c r="U568" s="46"/>
      <c r="V568" s="46"/>
      <c r="W568" s="46"/>
    </row>
    <row r="569" spans="1:23" x14ac:dyDescent="0.2">
      <c r="A569" s="46"/>
      <c r="B569" s="46"/>
      <c r="C569" s="46"/>
      <c r="D569" s="46"/>
      <c r="E569" s="46"/>
      <c r="F569" s="46"/>
      <c r="G569" s="46"/>
      <c r="H569" s="46"/>
      <c r="I569" s="46"/>
      <c r="J569" s="46"/>
      <c r="K569" s="46"/>
      <c r="L569" s="46"/>
      <c r="M569" s="46"/>
      <c r="N569" s="46"/>
      <c r="O569" s="46"/>
      <c r="P569" s="46"/>
      <c r="Q569" s="46"/>
      <c r="R569" s="46"/>
      <c r="S569" s="46"/>
      <c r="T569" s="46"/>
      <c r="U569" s="46"/>
      <c r="V569" s="46"/>
      <c r="W569" s="46"/>
    </row>
    <row r="570" spans="1:23" x14ac:dyDescent="0.2">
      <c r="A570" s="46"/>
      <c r="B570" s="46"/>
      <c r="C570" s="46"/>
      <c r="D570" s="46"/>
      <c r="E570" s="46"/>
      <c r="F570" s="46"/>
      <c r="G570" s="46"/>
      <c r="H570" s="46"/>
      <c r="I570" s="46"/>
      <c r="J570" s="46"/>
      <c r="K570" s="46"/>
      <c r="L570" s="46"/>
      <c r="M570" s="46"/>
      <c r="N570" s="46"/>
      <c r="O570" s="46"/>
      <c r="P570" s="46"/>
      <c r="Q570" s="46"/>
      <c r="R570" s="46"/>
      <c r="S570" s="46"/>
      <c r="T570" s="46"/>
      <c r="U570" s="46"/>
      <c r="V570" s="46"/>
      <c r="W570" s="46"/>
    </row>
    <row r="571" spans="1:23" x14ac:dyDescent="0.2">
      <c r="A571" s="46"/>
      <c r="B571" s="46"/>
      <c r="C571" s="46"/>
      <c r="D571" s="46"/>
      <c r="E571" s="46"/>
      <c r="F571" s="46"/>
      <c r="G571" s="46"/>
      <c r="H571" s="46"/>
      <c r="I571" s="46"/>
      <c r="J571" s="46"/>
      <c r="K571" s="46"/>
      <c r="L571" s="46"/>
      <c r="M571" s="46"/>
      <c r="N571" s="46"/>
      <c r="O571" s="46"/>
      <c r="P571" s="46"/>
      <c r="Q571" s="46"/>
      <c r="R571" s="46"/>
      <c r="S571" s="46"/>
      <c r="T571" s="46"/>
      <c r="U571" s="46"/>
      <c r="V571" s="46"/>
      <c r="W571" s="46"/>
    </row>
    <row r="572" spans="1:23" x14ac:dyDescent="0.2">
      <c r="A572" s="46"/>
      <c r="B572" s="46"/>
      <c r="C572" s="46"/>
      <c r="D572" s="46"/>
      <c r="E572" s="46"/>
      <c r="F572" s="46"/>
      <c r="G572" s="46"/>
      <c r="H572" s="46"/>
      <c r="I572" s="46"/>
      <c r="J572" s="46"/>
      <c r="K572" s="46"/>
      <c r="L572" s="46"/>
      <c r="M572" s="46"/>
      <c r="N572" s="46"/>
      <c r="O572" s="46"/>
      <c r="P572" s="46"/>
      <c r="Q572" s="46"/>
      <c r="R572" s="46"/>
      <c r="S572" s="46"/>
      <c r="T572" s="46"/>
      <c r="U572" s="46"/>
      <c r="V572" s="46"/>
      <c r="W572" s="46"/>
    </row>
    <row r="573" spans="1:23" x14ac:dyDescent="0.2">
      <c r="A573" s="46"/>
      <c r="B573" s="46"/>
      <c r="C573" s="46"/>
      <c r="D573" s="46"/>
      <c r="E573" s="46"/>
      <c r="F573" s="46"/>
      <c r="G573" s="46"/>
      <c r="H573" s="46"/>
      <c r="I573" s="46"/>
      <c r="J573" s="46"/>
      <c r="K573" s="46"/>
      <c r="L573" s="46"/>
      <c r="M573" s="46"/>
      <c r="N573" s="46"/>
      <c r="O573" s="46"/>
      <c r="P573" s="46"/>
      <c r="Q573" s="46"/>
      <c r="R573" s="46"/>
      <c r="S573" s="46"/>
      <c r="T573" s="46"/>
      <c r="U573" s="46"/>
      <c r="V573" s="46"/>
      <c r="W573" s="46"/>
    </row>
    <row r="574" spans="1:23" x14ac:dyDescent="0.2">
      <c r="A574" s="46"/>
      <c r="B574" s="46"/>
      <c r="C574" s="46"/>
      <c r="D574" s="46"/>
      <c r="E574" s="46"/>
      <c r="F574" s="46"/>
      <c r="G574" s="46"/>
      <c r="H574" s="46"/>
      <c r="I574" s="46"/>
      <c r="J574" s="46"/>
      <c r="K574" s="46"/>
      <c r="L574" s="46"/>
      <c r="M574" s="46"/>
      <c r="N574" s="46"/>
      <c r="O574" s="46"/>
      <c r="P574" s="46"/>
      <c r="Q574" s="46"/>
      <c r="R574" s="46"/>
      <c r="S574" s="46"/>
      <c r="T574" s="46"/>
      <c r="U574" s="46"/>
      <c r="V574" s="46"/>
      <c r="W574" s="46"/>
    </row>
    <row r="575" spans="1:23" x14ac:dyDescent="0.2">
      <c r="A575" s="46"/>
      <c r="B575" s="46"/>
      <c r="C575" s="46"/>
      <c r="D575" s="46"/>
      <c r="E575" s="46"/>
      <c r="F575" s="46"/>
      <c r="G575" s="46"/>
      <c r="H575" s="46"/>
      <c r="I575" s="46"/>
      <c r="J575" s="46"/>
      <c r="K575" s="46"/>
      <c r="L575" s="46"/>
      <c r="M575" s="46"/>
      <c r="N575" s="46"/>
      <c r="O575" s="46"/>
      <c r="P575" s="46"/>
      <c r="Q575" s="46"/>
      <c r="R575" s="46"/>
      <c r="S575" s="46"/>
      <c r="T575" s="46"/>
      <c r="U575" s="46"/>
      <c r="V575" s="46"/>
      <c r="W575" s="46"/>
    </row>
    <row r="576" spans="1:23" x14ac:dyDescent="0.2">
      <c r="A576" s="46"/>
      <c r="B576" s="46"/>
      <c r="C576" s="46"/>
      <c r="D576" s="46"/>
      <c r="E576" s="46"/>
      <c r="F576" s="46"/>
      <c r="G576" s="46"/>
      <c r="H576" s="46"/>
      <c r="I576" s="46"/>
      <c r="J576" s="46"/>
      <c r="K576" s="46"/>
      <c r="L576" s="46"/>
      <c r="M576" s="46"/>
      <c r="N576" s="46"/>
      <c r="O576" s="46"/>
      <c r="P576" s="46"/>
      <c r="Q576" s="46"/>
      <c r="R576" s="46"/>
      <c r="S576" s="46"/>
      <c r="T576" s="46"/>
      <c r="U576" s="46"/>
      <c r="V576" s="46"/>
      <c r="W576" s="46"/>
    </row>
    <row r="577" spans="1:23" x14ac:dyDescent="0.2">
      <c r="A577" s="46"/>
      <c r="B577" s="46"/>
      <c r="C577" s="46"/>
      <c r="D577" s="46"/>
      <c r="E577" s="46"/>
      <c r="F577" s="46"/>
      <c r="G577" s="46"/>
      <c r="H577" s="46"/>
      <c r="I577" s="46"/>
      <c r="J577" s="46"/>
      <c r="K577" s="46"/>
      <c r="L577" s="46"/>
      <c r="M577" s="46"/>
      <c r="N577" s="46"/>
      <c r="O577" s="46"/>
      <c r="P577" s="46"/>
      <c r="Q577" s="46"/>
      <c r="R577" s="46"/>
      <c r="S577" s="46"/>
      <c r="T577" s="46"/>
      <c r="U577" s="46"/>
      <c r="V577" s="46"/>
      <c r="W577" s="46"/>
    </row>
    <row r="578" spans="1:23" x14ac:dyDescent="0.2">
      <c r="A578" s="46"/>
      <c r="B578" s="46"/>
      <c r="C578" s="46"/>
      <c r="D578" s="46"/>
      <c r="E578" s="46"/>
      <c r="F578" s="46"/>
      <c r="G578" s="46"/>
      <c r="H578" s="46"/>
      <c r="I578" s="46"/>
      <c r="J578" s="46"/>
      <c r="K578" s="46"/>
      <c r="L578" s="46"/>
      <c r="M578" s="46"/>
      <c r="N578" s="46"/>
      <c r="O578" s="46"/>
      <c r="P578" s="46"/>
      <c r="Q578" s="46"/>
      <c r="R578" s="46"/>
      <c r="S578" s="46"/>
      <c r="T578" s="46"/>
      <c r="U578" s="46"/>
      <c r="V578" s="46"/>
      <c r="W578" s="46"/>
    </row>
    <row r="579" spans="1:23" x14ac:dyDescent="0.2">
      <c r="A579" s="46"/>
      <c r="B579" s="46"/>
      <c r="C579" s="46"/>
      <c r="D579" s="46"/>
      <c r="E579" s="46"/>
      <c r="F579" s="46"/>
      <c r="G579" s="46"/>
      <c r="H579" s="46"/>
      <c r="I579" s="46"/>
      <c r="J579" s="46"/>
      <c r="K579" s="46"/>
      <c r="L579" s="46"/>
      <c r="M579" s="46"/>
      <c r="N579" s="46"/>
      <c r="O579" s="46"/>
      <c r="P579" s="46"/>
      <c r="Q579" s="46"/>
      <c r="R579" s="46"/>
      <c r="S579" s="46"/>
      <c r="T579" s="46"/>
      <c r="U579" s="46"/>
      <c r="V579" s="46"/>
      <c r="W579" s="46"/>
    </row>
    <row r="580" spans="1:23" x14ac:dyDescent="0.2">
      <c r="A580" s="46"/>
      <c r="B580" s="46"/>
      <c r="C580" s="46"/>
      <c r="D580" s="46"/>
      <c r="E580" s="46"/>
      <c r="F580" s="46"/>
      <c r="G580" s="46"/>
      <c r="H580" s="46"/>
      <c r="I580" s="46"/>
      <c r="J580" s="46"/>
      <c r="K580" s="46"/>
      <c r="L580" s="46"/>
      <c r="M580" s="46"/>
      <c r="N580" s="46"/>
      <c r="O580" s="46"/>
      <c r="P580" s="46"/>
      <c r="Q580" s="46"/>
      <c r="R580" s="46"/>
      <c r="S580" s="46"/>
      <c r="T580" s="46"/>
      <c r="U580" s="46"/>
      <c r="V580" s="46"/>
      <c r="W580" s="46"/>
    </row>
    <row r="581" spans="1:23" x14ac:dyDescent="0.2">
      <c r="A581" s="46"/>
      <c r="B581" s="46"/>
      <c r="C581" s="46"/>
      <c r="D581" s="46"/>
      <c r="E581" s="46"/>
      <c r="F581" s="46"/>
      <c r="G581" s="46"/>
      <c r="H581" s="46"/>
      <c r="I581" s="46"/>
      <c r="J581" s="46"/>
      <c r="K581" s="46"/>
      <c r="L581" s="46"/>
      <c r="M581" s="46"/>
      <c r="N581" s="46"/>
      <c r="O581" s="46"/>
      <c r="P581" s="46"/>
      <c r="Q581" s="46"/>
      <c r="R581" s="46"/>
      <c r="S581" s="46"/>
      <c r="T581" s="46"/>
      <c r="U581" s="46"/>
      <c r="V581" s="46"/>
      <c r="W581" s="46"/>
    </row>
    <row r="582" spans="1:23" x14ac:dyDescent="0.2">
      <c r="A582" s="46"/>
      <c r="B582" s="46"/>
      <c r="C582" s="46"/>
      <c r="D582" s="46"/>
      <c r="E582" s="46"/>
      <c r="F582" s="46"/>
      <c r="G582" s="46"/>
      <c r="H582" s="46"/>
      <c r="I582" s="46"/>
      <c r="J582" s="46"/>
      <c r="K582" s="46"/>
      <c r="L582" s="46"/>
      <c r="M582" s="46"/>
      <c r="N582" s="46"/>
      <c r="O582" s="46"/>
      <c r="P582" s="46"/>
      <c r="Q582" s="46"/>
      <c r="R582" s="46"/>
      <c r="S582" s="46"/>
      <c r="T582" s="46"/>
      <c r="U582" s="46"/>
      <c r="V582" s="46"/>
      <c r="W582" s="46"/>
    </row>
    <row r="583" spans="1:23" x14ac:dyDescent="0.2">
      <c r="A583" s="46"/>
      <c r="B583" s="46"/>
      <c r="C583" s="46"/>
      <c r="D583" s="46"/>
      <c r="E583" s="46"/>
      <c r="F583" s="46"/>
      <c r="G583" s="46"/>
      <c r="H583" s="46"/>
      <c r="I583" s="46"/>
      <c r="J583" s="46"/>
      <c r="K583" s="46"/>
      <c r="L583" s="46"/>
      <c r="M583" s="46"/>
      <c r="N583" s="46"/>
      <c r="O583" s="46"/>
      <c r="P583" s="46"/>
      <c r="Q583" s="46"/>
      <c r="R583" s="46"/>
      <c r="S583" s="46"/>
      <c r="T583" s="46"/>
      <c r="U583" s="46"/>
      <c r="V583" s="46"/>
      <c r="W583" s="46"/>
    </row>
    <row r="584" spans="1:23" x14ac:dyDescent="0.2">
      <c r="A584" s="46"/>
      <c r="B584" s="46"/>
      <c r="C584" s="46"/>
      <c r="D584" s="46"/>
      <c r="E584" s="46"/>
      <c r="F584" s="46"/>
      <c r="G584" s="46"/>
      <c r="H584" s="46"/>
      <c r="I584" s="46"/>
      <c r="J584" s="46"/>
      <c r="K584" s="46"/>
      <c r="L584" s="46"/>
      <c r="M584" s="46"/>
      <c r="N584" s="46"/>
      <c r="O584" s="46"/>
      <c r="P584" s="46"/>
      <c r="Q584" s="46"/>
      <c r="R584" s="46"/>
      <c r="S584" s="46"/>
      <c r="T584" s="46"/>
      <c r="U584" s="46"/>
      <c r="V584" s="46"/>
      <c r="W584" s="46"/>
    </row>
    <row r="585" spans="1:23" x14ac:dyDescent="0.2">
      <c r="A585" s="46"/>
      <c r="B585" s="46"/>
      <c r="C585" s="46"/>
      <c r="D585" s="46"/>
      <c r="E585" s="46"/>
      <c r="F585" s="46"/>
      <c r="G585" s="46"/>
      <c r="H585" s="46"/>
      <c r="I585" s="46"/>
      <c r="J585" s="46"/>
      <c r="K585" s="46"/>
      <c r="L585" s="46"/>
      <c r="M585" s="46"/>
      <c r="N585" s="46"/>
      <c r="O585" s="46"/>
      <c r="P585" s="46"/>
      <c r="Q585" s="46"/>
      <c r="R585" s="46"/>
      <c r="S585" s="46"/>
      <c r="T585" s="46"/>
      <c r="U585" s="46"/>
      <c r="V585" s="46"/>
      <c r="W585" s="46"/>
    </row>
    <row r="586" spans="1:23" x14ac:dyDescent="0.2">
      <c r="A586" s="46"/>
      <c r="B586" s="46"/>
      <c r="C586" s="46"/>
      <c r="D586" s="46"/>
      <c r="E586" s="46"/>
      <c r="F586" s="46"/>
      <c r="G586" s="46"/>
      <c r="H586" s="46"/>
      <c r="I586" s="46"/>
      <c r="J586" s="46"/>
      <c r="K586" s="46"/>
      <c r="L586" s="46"/>
      <c r="M586" s="46"/>
      <c r="N586" s="46"/>
      <c r="O586" s="46"/>
      <c r="P586" s="46"/>
      <c r="Q586" s="46"/>
      <c r="R586" s="46"/>
      <c r="S586" s="46"/>
      <c r="T586" s="46"/>
      <c r="U586" s="46"/>
      <c r="V586" s="46"/>
      <c r="W586" s="46"/>
    </row>
    <row r="587" spans="1:23" x14ac:dyDescent="0.2">
      <c r="A587" s="46"/>
      <c r="B587" s="46"/>
      <c r="C587" s="46"/>
      <c r="D587" s="46"/>
      <c r="E587" s="46"/>
      <c r="F587" s="46"/>
      <c r="G587" s="46"/>
      <c r="H587" s="46"/>
      <c r="I587" s="46"/>
      <c r="J587" s="46"/>
      <c r="K587" s="46"/>
      <c r="L587" s="46"/>
      <c r="M587" s="46"/>
      <c r="N587" s="46"/>
      <c r="O587" s="46"/>
      <c r="P587" s="46"/>
      <c r="Q587" s="46"/>
      <c r="R587" s="46"/>
      <c r="S587" s="46"/>
      <c r="T587" s="46"/>
      <c r="U587" s="46"/>
      <c r="V587" s="46"/>
      <c r="W587" s="46"/>
    </row>
    <row r="588" spans="1:23" x14ac:dyDescent="0.2">
      <c r="A588" s="46"/>
      <c r="B588" s="46"/>
      <c r="C588" s="46"/>
      <c r="D588" s="46"/>
      <c r="E588" s="46"/>
      <c r="F588" s="46"/>
      <c r="G588" s="46"/>
      <c r="H588" s="46"/>
      <c r="I588" s="46"/>
      <c r="J588" s="46"/>
      <c r="K588" s="46"/>
      <c r="L588" s="46"/>
      <c r="M588" s="46"/>
      <c r="N588" s="46"/>
      <c r="O588" s="46"/>
      <c r="P588" s="46"/>
      <c r="Q588" s="46"/>
      <c r="R588" s="46"/>
      <c r="S588" s="46"/>
      <c r="T588" s="46"/>
      <c r="U588" s="46"/>
      <c r="V588" s="46"/>
      <c r="W588" s="46"/>
    </row>
    <row r="589" spans="1:23" x14ac:dyDescent="0.2">
      <c r="A589" s="46"/>
      <c r="B589" s="46"/>
      <c r="C589" s="46"/>
      <c r="D589" s="46"/>
      <c r="E589" s="46"/>
      <c r="F589" s="46"/>
      <c r="G589" s="46"/>
      <c r="H589" s="46"/>
      <c r="I589" s="46"/>
      <c r="J589" s="46"/>
      <c r="K589" s="46"/>
      <c r="L589" s="46"/>
      <c r="M589" s="46"/>
      <c r="N589" s="46"/>
      <c r="O589" s="46"/>
      <c r="P589" s="46"/>
      <c r="Q589" s="46"/>
      <c r="R589" s="46"/>
      <c r="S589" s="46"/>
      <c r="T589" s="46"/>
      <c r="U589" s="46"/>
      <c r="V589" s="46"/>
      <c r="W589" s="46"/>
    </row>
    <row r="590" spans="1:23" x14ac:dyDescent="0.2">
      <c r="A590" s="46"/>
      <c r="B590" s="46"/>
      <c r="C590" s="46"/>
      <c r="D590" s="46"/>
      <c r="E590" s="46"/>
      <c r="F590" s="46"/>
      <c r="G590" s="46"/>
      <c r="H590" s="46"/>
      <c r="I590" s="46"/>
      <c r="J590" s="46"/>
      <c r="K590" s="46"/>
      <c r="L590" s="46"/>
      <c r="M590" s="46"/>
      <c r="N590" s="46"/>
      <c r="O590" s="46"/>
      <c r="P590" s="46"/>
      <c r="Q590" s="46"/>
      <c r="R590" s="46"/>
      <c r="S590" s="46"/>
      <c r="T590" s="46"/>
      <c r="U590" s="46"/>
      <c r="V590" s="46"/>
      <c r="W590" s="46"/>
    </row>
    <row r="591" spans="1:23" x14ac:dyDescent="0.2">
      <c r="A591" s="46"/>
      <c r="B591" s="46"/>
      <c r="C591" s="46"/>
      <c r="D591" s="46"/>
      <c r="E591" s="46"/>
      <c r="F591" s="46"/>
      <c r="G591" s="46"/>
      <c r="H591" s="46"/>
      <c r="I591" s="46"/>
      <c r="J591" s="46"/>
      <c r="K591" s="46"/>
      <c r="L591" s="46"/>
      <c r="M591" s="46"/>
      <c r="N591" s="46"/>
      <c r="O591" s="46"/>
      <c r="P591" s="46"/>
      <c r="Q591" s="46"/>
      <c r="R591" s="46"/>
      <c r="S591" s="46"/>
      <c r="T591" s="46"/>
      <c r="U591" s="46"/>
      <c r="V591" s="46"/>
      <c r="W591" s="46"/>
    </row>
    <row r="592" spans="1:23" x14ac:dyDescent="0.2">
      <c r="A592" s="46"/>
      <c r="B592" s="46"/>
      <c r="C592" s="46"/>
      <c r="D592" s="46"/>
      <c r="E592" s="46"/>
      <c r="F592" s="46"/>
      <c r="G592" s="46"/>
      <c r="H592" s="46"/>
      <c r="I592" s="46"/>
      <c r="J592" s="46"/>
      <c r="K592" s="46"/>
      <c r="L592" s="46"/>
      <c r="M592" s="46"/>
      <c r="N592" s="46"/>
      <c r="O592" s="46"/>
      <c r="P592" s="46"/>
      <c r="Q592" s="46"/>
      <c r="R592" s="46"/>
      <c r="S592" s="46"/>
      <c r="T592" s="46"/>
      <c r="U592" s="46"/>
      <c r="V592" s="46"/>
      <c r="W592" s="46"/>
    </row>
    <row r="593" spans="1:23" x14ac:dyDescent="0.2">
      <c r="A593" s="46"/>
      <c r="B593" s="46"/>
      <c r="C593" s="46"/>
      <c r="D593" s="46"/>
      <c r="E593" s="46"/>
      <c r="F593" s="46"/>
      <c r="G593" s="46"/>
      <c r="H593" s="46"/>
      <c r="I593" s="46"/>
      <c r="J593" s="46"/>
      <c r="K593" s="46"/>
      <c r="L593" s="46"/>
      <c r="M593" s="46"/>
      <c r="N593" s="46"/>
      <c r="O593" s="46"/>
      <c r="P593" s="46"/>
      <c r="Q593" s="46"/>
      <c r="R593" s="46"/>
      <c r="S593" s="46"/>
      <c r="T593" s="46"/>
      <c r="U593" s="46"/>
      <c r="V593" s="46"/>
      <c r="W593" s="46"/>
    </row>
    <row r="594" spans="1:23" x14ac:dyDescent="0.2">
      <c r="A594" s="46"/>
      <c r="B594" s="46"/>
      <c r="C594" s="46"/>
      <c r="D594" s="46"/>
      <c r="E594" s="46"/>
      <c r="F594" s="46"/>
      <c r="G594" s="46"/>
      <c r="H594" s="46"/>
      <c r="I594" s="46"/>
      <c r="J594" s="46"/>
      <c r="K594" s="46"/>
      <c r="L594" s="46"/>
      <c r="M594" s="46"/>
      <c r="N594" s="46"/>
      <c r="O594" s="46"/>
      <c r="P594" s="46"/>
      <c r="Q594" s="46"/>
      <c r="R594" s="46"/>
      <c r="S594" s="46"/>
      <c r="T594" s="46"/>
      <c r="U594" s="46"/>
      <c r="V594" s="46"/>
      <c r="W594" s="46"/>
    </row>
    <row r="595" spans="1:23" x14ac:dyDescent="0.2">
      <c r="A595" s="46"/>
      <c r="B595" s="46"/>
      <c r="C595" s="46"/>
      <c r="D595" s="46"/>
      <c r="E595" s="46"/>
      <c r="F595" s="46"/>
      <c r="G595" s="46"/>
      <c r="H595" s="46"/>
      <c r="I595" s="46"/>
      <c r="J595" s="46"/>
      <c r="K595" s="46"/>
      <c r="L595" s="46"/>
      <c r="M595" s="46"/>
      <c r="N595" s="46"/>
      <c r="O595" s="46"/>
      <c r="P595" s="46"/>
      <c r="Q595" s="46"/>
      <c r="R595" s="46"/>
      <c r="S595" s="46"/>
      <c r="T595" s="46"/>
      <c r="U595" s="46"/>
      <c r="V595" s="46"/>
      <c r="W595" s="46"/>
    </row>
    <row r="596" spans="1:23" x14ac:dyDescent="0.2">
      <c r="A596" s="46"/>
      <c r="B596" s="46"/>
      <c r="C596" s="46"/>
      <c r="D596" s="46"/>
      <c r="E596" s="46"/>
      <c r="F596" s="46"/>
      <c r="G596" s="46"/>
      <c r="H596" s="46"/>
      <c r="I596" s="46"/>
      <c r="J596" s="46"/>
      <c r="K596" s="46"/>
      <c r="L596" s="46"/>
      <c r="M596" s="46"/>
      <c r="N596" s="46"/>
      <c r="O596" s="46"/>
      <c r="P596" s="46"/>
      <c r="Q596" s="46"/>
      <c r="R596" s="46"/>
      <c r="S596" s="46"/>
      <c r="T596" s="46"/>
      <c r="U596" s="46"/>
      <c r="V596" s="46"/>
      <c r="W596" s="46"/>
    </row>
    <row r="597" spans="1:23" x14ac:dyDescent="0.2">
      <c r="A597" s="46"/>
      <c r="B597" s="46"/>
      <c r="C597" s="46"/>
      <c r="D597" s="46"/>
      <c r="E597" s="46"/>
      <c r="F597" s="46"/>
      <c r="G597" s="46"/>
      <c r="H597" s="46"/>
      <c r="I597" s="46"/>
      <c r="J597" s="46"/>
      <c r="K597" s="46"/>
      <c r="L597" s="46"/>
      <c r="M597" s="46"/>
      <c r="N597" s="46"/>
      <c r="O597" s="46"/>
      <c r="P597" s="46"/>
      <c r="Q597" s="46"/>
      <c r="R597" s="46"/>
      <c r="S597" s="46"/>
      <c r="T597" s="46"/>
      <c r="U597" s="46"/>
      <c r="V597" s="46"/>
      <c r="W597" s="46"/>
    </row>
    <row r="598" spans="1:23" x14ac:dyDescent="0.2">
      <c r="A598" s="46"/>
      <c r="B598" s="46"/>
      <c r="C598" s="46"/>
      <c r="D598" s="46"/>
      <c r="E598" s="46"/>
      <c r="F598" s="46"/>
      <c r="G598" s="46"/>
      <c r="H598" s="46"/>
      <c r="I598" s="46"/>
      <c r="J598" s="46"/>
      <c r="K598" s="46"/>
      <c r="L598" s="46"/>
      <c r="M598" s="46"/>
      <c r="N598" s="46"/>
      <c r="O598" s="46"/>
      <c r="P598" s="46"/>
      <c r="Q598" s="46"/>
      <c r="R598" s="46"/>
      <c r="S598" s="46"/>
      <c r="T598" s="46"/>
      <c r="U598" s="46"/>
      <c r="V598" s="46"/>
      <c r="W598" s="46"/>
    </row>
    <row r="599" spans="1:23" x14ac:dyDescent="0.2">
      <c r="A599" s="46"/>
      <c r="B599" s="46"/>
      <c r="C599" s="46"/>
      <c r="D599" s="46"/>
      <c r="E599" s="46"/>
      <c r="F599" s="46"/>
      <c r="G599" s="46"/>
      <c r="H599" s="46"/>
      <c r="I599" s="46"/>
      <c r="J599" s="46"/>
      <c r="K599" s="46"/>
      <c r="L599" s="46"/>
      <c r="M599" s="46"/>
      <c r="N599" s="46"/>
      <c r="O599" s="46"/>
      <c r="P599" s="46"/>
      <c r="Q599" s="46"/>
      <c r="R599" s="46"/>
      <c r="S599" s="46"/>
      <c r="T599" s="46"/>
      <c r="U599" s="46"/>
      <c r="V599" s="46"/>
      <c r="W599" s="46"/>
    </row>
    <row r="600" spans="1:23" x14ac:dyDescent="0.2">
      <c r="A600" s="46"/>
      <c r="B600" s="46"/>
      <c r="C600" s="46"/>
      <c r="D600" s="46"/>
      <c r="E600" s="46"/>
      <c r="F600" s="46"/>
      <c r="G600" s="46"/>
      <c r="H600" s="46"/>
      <c r="I600" s="46"/>
      <c r="J600" s="46"/>
      <c r="K600" s="46"/>
      <c r="L600" s="46"/>
      <c r="M600" s="46"/>
      <c r="N600" s="46"/>
      <c r="O600" s="46"/>
      <c r="P600" s="46"/>
      <c r="Q600" s="46"/>
      <c r="R600" s="46"/>
      <c r="S600" s="46"/>
      <c r="T600" s="46"/>
      <c r="U600" s="46"/>
      <c r="V600" s="46"/>
      <c r="W600" s="46"/>
    </row>
    <row r="601" spans="1:23" x14ac:dyDescent="0.2">
      <c r="A601" s="46"/>
      <c r="B601" s="46"/>
      <c r="C601" s="46"/>
      <c r="D601" s="46"/>
      <c r="E601" s="46"/>
      <c r="F601" s="46"/>
      <c r="G601" s="46"/>
      <c r="H601" s="46"/>
      <c r="I601" s="46"/>
      <c r="J601" s="46"/>
      <c r="K601" s="46"/>
      <c r="L601" s="46"/>
      <c r="M601" s="46"/>
      <c r="N601" s="46"/>
      <c r="O601" s="46"/>
      <c r="P601" s="46"/>
      <c r="Q601" s="46"/>
      <c r="R601" s="46"/>
      <c r="S601" s="46"/>
      <c r="T601" s="46"/>
      <c r="U601" s="46"/>
      <c r="V601" s="46"/>
      <c r="W601" s="46"/>
    </row>
    <row r="602" spans="1:23" x14ac:dyDescent="0.2">
      <c r="A602" s="46"/>
      <c r="B602" s="46"/>
      <c r="C602" s="46"/>
      <c r="D602" s="46"/>
      <c r="E602" s="46"/>
      <c r="F602" s="46"/>
      <c r="G602" s="46"/>
      <c r="H602" s="46"/>
      <c r="I602" s="46"/>
      <c r="J602" s="46"/>
      <c r="K602" s="46"/>
      <c r="L602" s="46"/>
      <c r="M602" s="46"/>
      <c r="N602" s="46"/>
      <c r="O602" s="46"/>
      <c r="P602" s="46"/>
      <c r="Q602" s="46"/>
      <c r="R602" s="46"/>
      <c r="S602" s="46"/>
      <c r="T602" s="46"/>
      <c r="U602" s="46"/>
      <c r="V602" s="46"/>
      <c r="W602" s="46"/>
    </row>
    <row r="603" spans="1:23" x14ac:dyDescent="0.2">
      <c r="A603" s="46"/>
      <c r="B603" s="46"/>
      <c r="C603" s="46"/>
      <c r="D603" s="46"/>
      <c r="E603" s="46"/>
      <c r="F603" s="46"/>
      <c r="G603" s="46"/>
      <c r="H603" s="46"/>
      <c r="I603" s="46"/>
      <c r="J603" s="46"/>
      <c r="K603" s="46"/>
      <c r="L603" s="46"/>
      <c r="M603" s="46"/>
      <c r="N603" s="46"/>
      <c r="O603" s="46"/>
      <c r="P603" s="46"/>
      <c r="Q603" s="46"/>
      <c r="R603" s="46"/>
      <c r="S603" s="46"/>
      <c r="T603" s="46"/>
      <c r="U603" s="46"/>
      <c r="V603" s="46"/>
      <c r="W603" s="46"/>
    </row>
    <row r="604" spans="1:23" x14ac:dyDescent="0.2">
      <c r="A604" s="46"/>
      <c r="B604" s="46"/>
      <c r="C604" s="46"/>
      <c r="D604" s="46"/>
      <c r="E604" s="46"/>
      <c r="F604" s="46"/>
      <c r="G604" s="46"/>
      <c r="H604" s="46"/>
      <c r="I604" s="46"/>
      <c r="J604" s="46"/>
      <c r="K604" s="46"/>
      <c r="L604" s="46"/>
      <c r="M604" s="46"/>
      <c r="N604" s="46"/>
      <c r="O604" s="46"/>
      <c r="P604" s="46"/>
      <c r="Q604" s="46"/>
      <c r="R604" s="46"/>
      <c r="S604" s="46"/>
      <c r="T604" s="46"/>
      <c r="U604" s="46"/>
      <c r="V604" s="46"/>
      <c r="W604" s="46"/>
    </row>
    <row r="605" spans="1:23" x14ac:dyDescent="0.2">
      <c r="A605" s="46"/>
      <c r="B605" s="46"/>
      <c r="C605" s="46"/>
      <c r="D605" s="46"/>
      <c r="E605" s="46"/>
      <c r="F605" s="46"/>
      <c r="G605" s="46"/>
      <c r="H605" s="46"/>
      <c r="I605" s="46"/>
      <c r="J605" s="46"/>
      <c r="K605" s="46"/>
      <c r="L605" s="46"/>
      <c r="M605" s="46"/>
      <c r="N605" s="46"/>
      <c r="O605" s="46"/>
      <c r="P605" s="46"/>
      <c r="Q605" s="46"/>
      <c r="R605" s="46"/>
      <c r="S605" s="46"/>
      <c r="T605" s="46"/>
      <c r="U605" s="46"/>
      <c r="V605" s="46"/>
      <c r="W605" s="46"/>
    </row>
    <row r="606" spans="1:23" x14ac:dyDescent="0.2">
      <c r="A606" s="46"/>
      <c r="B606" s="46"/>
      <c r="C606" s="46"/>
      <c r="D606" s="46"/>
      <c r="E606" s="46"/>
      <c r="F606" s="46"/>
      <c r="G606" s="46"/>
      <c r="H606" s="46"/>
      <c r="I606" s="46"/>
      <c r="J606" s="46"/>
      <c r="K606" s="46"/>
      <c r="L606" s="46"/>
      <c r="M606" s="46"/>
      <c r="N606" s="46"/>
      <c r="O606" s="46"/>
      <c r="P606" s="46"/>
      <c r="Q606" s="46"/>
      <c r="R606" s="46"/>
      <c r="S606" s="46"/>
      <c r="T606" s="46"/>
      <c r="U606" s="46"/>
      <c r="V606" s="46"/>
      <c r="W606" s="46"/>
    </row>
    <row r="607" spans="1:23" x14ac:dyDescent="0.2">
      <c r="A607" s="46"/>
      <c r="B607" s="46"/>
      <c r="C607" s="46"/>
      <c r="D607" s="46"/>
      <c r="E607" s="46"/>
      <c r="F607" s="46"/>
      <c r="G607" s="46"/>
      <c r="H607" s="46"/>
      <c r="I607" s="46"/>
      <c r="J607" s="46"/>
      <c r="K607" s="46"/>
      <c r="L607" s="46"/>
      <c r="M607" s="46"/>
      <c r="N607" s="46"/>
      <c r="O607" s="46"/>
      <c r="P607" s="46"/>
      <c r="Q607" s="46"/>
      <c r="R607" s="46"/>
      <c r="S607" s="46"/>
      <c r="T607" s="46"/>
      <c r="U607" s="46"/>
      <c r="V607" s="46"/>
      <c r="W607" s="46"/>
    </row>
    <row r="608" spans="1:23" x14ac:dyDescent="0.2">
      <c r="A608" s="46"/>
      <c r="B608" s="46"/>
      <c r="C608" s="46"/>
      <c r="D608" s="46"/>
      <c r="E608" s="46"/>
      <c r="F608" s="46"/>
      <c r="G608" s="46"/>
      <c r="H608" s="46"/>
      <c r="I608" s="46"/>
      <c r="J608" s="46"/>
      <c r="K608" s="46"/>
      <c r="L608" s="46"/>
      <c r="M608" s="46"/>
      <c r="N608" s="46"/>
      <c r="O608" s="46"/>
      <c r="P608" s="46"/>
      <c r="Q608" s="46"/>
      <c r="R608" s="46"/>
      <c r="S608" s="46"/>
      <c r="T608" s="46"/>
      <c r="U608" s="46"/>
      <c r="V608" s="46"/>
      <c r="W608" s="46"/>
    </row>
    <row r="609" spans="1:23" x14ac:dyDescent="0.2">
      <c r="A609" s="46"/>
      <c r="B609" s="46"/>
      <c r="C609" s="46"/>
      <c r="D609" s="46"/>
      <c r="E609" s="46"/>
      <c r="F609" s="46"/>
      <c r="G609" s="46"/>
      <c r="H609" s="46"/>
      <c r="I609" s="46"/>
      <c r="J609" s="46"/>
      <c r="K609" s="46"/>
      <c r="L609" s="46"/>
      <c r="M609" s="46"/>
      <c r="N609" s="46"/>
      <c r="O609" s="46"/>
      <c r="P609" s="46"/>
      <c r="Q609" s="46"/>
      <c r="R609" s="46"/>
      <c r="S609" s="46"/>
      <c r="T609" s="46"/>
      <c r="U609" s="46"/>
      <c r="V609" s="46"/>
      <c r="W609" s="46"/>
    </row>
    <row r="610" spans="1:23" x14ac:dyDescent="0.2">
      <c r="A610" s="46"/>
      <c r="B610" s="46"/>
      <c r="C610" s="46"/>
      <c r="D610" s="46"/>
      <c r="E610" s="46"/>
      <c r="F610" s="46"/>
      <c r="G610" s="46"/>
      <c r="H610" s="46"/>
      <c r="I610" s="46"/>
      <c r="J610" s="46"/>
      <c r="K610" s="46"/>
      <c r="L610" s="46"/>
      <c r="M610" s="46"/>
      <c r="N610" s="46"/>
      <c r="O610" s="46"/>
      <c r="P610" s="46"/>
      <c r="Q610" s="46"/>
      <c r="R610" s="46"/>
      <c r="S610" s="46"/>
      <c r="T610" s="46"/>
      <c r="U610" s="46"/>
      <c r="V610" s="46"/>
      <c r="W610" s="46"/>
    </row>
    <row r="611" spans="1:23" x14ac:dyDescent="0.2">
      <c r="A611" s="46"/>
      <c r="B611" s="46"/>
      <c r="C611" s="46"/>
      <c r="D611" s="46"/>
      <c r="E611" s="46"/>
      <c r="F611" s="46"/>
      <c r="G611" s="46"/>
      <c r="H611" s="46"/>
      <c r="I611" s="46"/>
      <c r="J611" s="46"/>
      <c r="K611" s="46"/>
      <c r="L611" s="46"/>
      <c r="M611" s="46"/>
      <c r="N611" s="46"/>
      <c r="O611" s="46"/>
      <c r="P611" s="46"/>
      <c r="Q611" s="46"/>
      <c r="R611" s="46"/>
      <c r="S611" s="46"/>
      <c r="T611" s="46"/>
      <c r="U611" s="46"/>
      <c r="V611" s="46"/>
      <c r="W611" s="46"/>
    </row>
    <row r="612" spans="1:23" x14ac:dyDescent="0.2">
      <c r="A612" s="46"/>
      <c r="B612" s="46"/>
      <c r="C612" s="46"/>
      <c r="D612" s="46"/>
      <c r="E612" s="46"/>
      <c r="F612" s="46"/>
      <c r="G612" s="46"/>
      <c r="H612" s="46"/>
      <c r="I612" s="46"/>
      <c r="J612" s="46"/>
      <c r="K612" s="46"/>
      <c r="L612" s="46"/>
      <c r="M612" s="46"/>
      <c r="N612" s="46"/>
      <c r="O612" s="46"/>
      <c r="P612" s="46"/>
      <c r="Q612" s="46"/>
      <c r="R612" s="46"/>
      <c r="S612" s="46"/>
      <c r="T612" s="46"/>
      <c r="U612" s="46"/>
      <c r="V612" s="46"/>
      <c r="W612" s="46"/>
    </row>
    <row r="613" spans="1:23" x14ac:dyDescent="0.2">
      <c r="A613" s="46"/>
      <c r="B613" s="46"/>
      <c r="C613" s="46"/>
      <c r="D613" s="46"/>
      <c r="E613" s="46"/>
      <c r="F613" s="46"/>
      <c r="G613" s="46"/>
      <c r="H613" s="46"/>
      <c r="I613" s="46"/>
      <c r="J613" s="46"/>
      <c r="K613" s="46"/>
      <c r="L613" s="46"/>
      <c r="M613" s="46"/>
      <c r="N613" s="46"/>
      <c r="O613" s="46"/>
      <c r="P613" s="46"/>
      <c r="Q613" s="46"/>
      <c r="R613" s="46"/>
      <c r="S613" s="46"/>
      <c r="T613" s="46"/>
      <c r="U613" s="46"/>
      <c r="V613" s="46"/>
      <c r="W613" s="46"/>
    </row>
    <row r="614" spans="1:23" x14ac:dyDescent="0.2">
      <c r="A614" s="46"/>
      <c r="B614" s="46"/>
      <c r="C614" s="46"/>
      <c r="D614" s="46"/>
      <c r="E614" s="46"/>
      <c r="F614" s="46"/>
      <c r="G614" s="46"/>
      <c r="H614" s="46"/>
      <c r="I614" s="46"/>
      <c r="J614" s="46"/>
      <c r="K614" s="46"/>
      <c r="L614" s="46"/>
      <c r="M614" s="46"/>
      <c r="N614" s="46"/>
      <c r="O614" s="46"/>
      <c r="P614" s="46"/>
      <c r="Q614" s="46"/>
      <c r="R614" s="46"/>
      <c r="S614" s="46"/>
      <c r="T614" s="46"/>
      <c r="U614" s="46"/>
      <c r="V614" s="46"/>
      <c r="W614" s="46"/>
    </row>
    <row r="615" spans="1:23" x14ac:dyDescent="0.2">
      <c r="A615" s="46"/>
      <c r="B615" s="46"/>
      <c r="C615" s="46"/>
      <c r="D615" s="46"/>
      <c r="E615" s="46"/>
      <c r="F615" s="46"/>
      <c r="G615" s="46"/>
      <c r="H615" s="46"/>
      <c r="I615" s="46"/>
      <c r="J615" s="46"/>
      <c r="K615" s="46"/>
      <c r="L615" s="46"/>
      <c r="M615" s="46"/>
      <c r="N615" s="46"/>
      <c r="O615" s="46"/>
      <c r="P615" s="46"/>
      <c r="Q615" s="46"/>
      <c r="R615" s="46"/>
      <c r="S615" s="46"/>
      <c r="T615" s="46"/>
      <c r="U615" s="46"/>
      <c r="V615" s="46"/>
      <c r="W615" s="46"/>
    </row>
    <row r="616" spans="1:23" x14ac:dyDescent="0.2">
      <c r="A616" s="46"/>
      <c r="B616" s="46"/>
      <c r="C616" s="46"/>
      <c r="D616" s="46"/>
      <c r="E616" s="46"/>
      <c r="F616" s="46"/>
      <c r="G616" s="46"/>
      <c r="H616" s="46"/>
      <c r="I616" s="46"/>
      <c r="J616" s="46"/>
      <c r="K616" s="46"/>
      <c r="L616" s="46"/>
      <c r="M616" s="46"/>
      <c r="N616" s="46"/>
      <c r="O616" s="46"/>
      <c r="P616" s="46"/>
      <c r="Q616" s="46"/>
      <c r="R616" s="46"/>
      <c r="S616" s="46"/>
      <c r="T616" s="46"/>
      <c r="U616" s="46"/>
      <c r="V616" s="46"/>
      <c r="W616" s="46"/>
    </row>
    <row r="617" spans="1:23" x14ac:dyDescent="0.2">
      <c r="A617" s="46"/>
      <c r="B617" s="46"/>
      <c r="C617" s="46"/>
      <c r="D617" s="46"/>
      <c r="E617" s="46"/>
      <c r="F617" s="46"/>
      <c r="G617" s="46"/>
      <c r="H617" s="46"/>
      <c r="I617" s="46"/>
      <c r="J617" s="46"/>
      <c r="K617" s="46"/>
      <c r="L617" s="46"/>
      <c r="M617" s="46"/>
      <c r="N617" s="46"/>
      <c r="O617" s="46"/>
      <c r="P617" s="46"/>
      <c r="Q617" s="46"/>
      <c r="R617" s="46"/>
      <c r="S617" s="46"/>
      <c r="T617" s="46"/>
      <c r="U617" s="46"/>
      <c r="V617" s="46"/>
      <c r="W617" s="46"/>
    </row>
    <row r="618" spans="1:23" x14ac:dyDescent="0.2">
      <c r="A618" s="46"/>
      <c r="B618" s="46"/>
      <c r="C618" s="46"/>
      <c r="D618" s="46"/>
      <c r="E618" s="46"/>
      <c r="F618" s="46"/>
      <c r="G618" s="46"/>
      <c r="H618" s="46"/>
      <c r="I618" s="46"/>
      <c r="J618" s="46"/>
      <c r="K618" s="46"/>
      <c r="L618" s="46"/>
      <c r="M618" s="46"/>
      <c r="N618" s="46"/>
      <c r="O618" s="46"/>
      <c r="P618" s="46"/>
      <c r="Q618" s="46"/>
      <c r="R618" s="46"/>
      <c r="S618" s="46"/>
      <c r="T618" s="46"/>
      <c r="U618" s="46"/>
      <c r="V618" s="46"/>
      <c r="W618" s="46"/>
    </row>
    <row r="619" spans="1:23" x14ac:dyDescent="0.2">
      <c r="A619" s="46"/>
      <c r="B619" s="46"/>
      <c r="C619" s="46"/>
      <c r="D619" s="46"/>
      <c r="E619" s="46"/>
      <c r="F619" s="46"/>
      <c r="G619" s="46"/>
      <c r="H619" s="46"/>
      <c r="I619" s="46"/>
      <c r="J619" s="46"/>
      <c r="K619" s="46"/>
      <c r="L619" s="46"/>
      <c r="M619" s="46"/>
      <c r="N619" s="46"/>
      <c r="O619" s="46"/>
      <c r="P619" s="46"/>
      <c r="Q619" s="46"/>
      <c r="R619" s="46"/>
      <c r="S619" s="46"/>
      <c r="T619" s="46"/>
      <c r="U619" s="46"/>
      <c r="V619" s="46"/>
      <c r="W619" s="46"/>
    </row>
    <row r="620" spans="1:23" x14ac:dyDescent="0.2">
      <c r="A620" s="46"/>
      <c r="B620" s="46"/>
      <c r="C620" s="46"/>
      <c r="D620" s="46"/>
      <c r="E620" s="46"/>
      <c r="F620" s="46"/>
      <c r="G620" s="46"/>
      <c r="H620" s="46"/>
      <c r="I620" s="46"/>
      <c r="J620" s="46"/>
      <c r="K620" s="46"/>
      <c r="L620" s="46"/>
      <c r="M620" s="46"/>
      <c r="N620" s="46"/>
      <c r="O620" s="46"/>
      <c r="P620" s="46"/>
      <c r="Q620" s="46"/>
      <c r="R620" s="46"/>
      <c r="S620" s="46"/>
      <c r="T620" s="46"/>
      <c r="U620" s="46"/>
      <c r="V620" s="46"/>
      <c r="W620" s="46"/>
    </row>
    <row r="621" spans="1:23" x14ac:dyDescent="0.2">
      <c r="A621" s="46"/>
      <c r="B621" s="46"/>
      <c r="C621" s="46"/>
      <c r="D621" s="46"/>
      <c r="E621" s="46"/>
      <c r="F621" s="46"/>
      <c r="G621" s="46"/>
      <c r="H621" s="46"/>
      <c r="I621" s="46"/>
      <c r="J621" s="46"/>
      <c r="K621" s="46"/>
      <c r="L621" s="46"/>
      <c r="M621" s="46"/>
      <c r="N621" s="46"/>
      <c r="O621" s="46"/>
      <c r="P621" s="46"/>
      <c r="Q621" s="46"/>
      <c r="R621" s="46"/>
      <c r="S621" s="46"/>
      <c r="T621" s="46"/>
      <c r="U621" s="46"/>
      <c r="V621" s="46"/>
      <c r="W621" s="46"/>
    </row>
    <row r="622" spans="1:23" x14ac:dyDescent="0.2">
      <c r="A622" s="46"/>
      <c r="B622" s="46"/>
      <c r="C622" s="46"/>
      <c r="D622" s="46"/>
      <c r="E622" s="46"/>
      <c r="F622" s="46"/>
      <c r="G622" s="46"/>
      <c r="H622" s="46"/>
      <c r="I622" s="46"/>
      <c r="J622" s="46"/>
      <c r="K622" s="46"/>
      <c r="L622" s="46"/>
      <c r="M622" s="46"/>
      <c r="N622" s="46"/>
      <c r="O622" s="46"/>
      <c r="P622" s="46"/>
      <c r="Q622" s="46"/>
      <c r="R622" s="46"/>
      <c r="S622" s="46"/>
      <c r="T622" s="46"/>
      <c r="U622" s="46"/>
      <c r="V622" s="46"/>
      <c r="W622" s="46"/>
    </row>
    <row r="623" spans="1:23" x14ac:dyDescent="0.2">
      <c r="A623" s="46"/>
      <c r="B623" s="46"/>
      <c r="C623" s="46"/>
      <c r="D623" s="46"/>
      <c r="E623" s="46"/>
      <c r="F623" s="46"/>
      <c r="G623" s="46"/>
      <c r="H623" s="46"/>
      <c r="I623" s="46"/>
      <c r="J623" s="46"/>
      <c r="K623" s="46"/>
      <c r="L623" s="46"/>
      <c r="M623" s="46"/>
      <c r="N623" s="46"/>
      <c r="O623" s="46"/>
      <c r="P623" s="46"/>
      <c r="Q623" s="46"/>
      <c r="R623" s="46"/>
      <c r="S623" s="46"/>
      <c r="T623" s="46"/>
      <c r="U623" s="46"/>
      <c r="V623" s="46"/>
      <c r="W623" s="46"/>
    </row>
    <row r="624" spans="1:23" x14ac:dyDescent="0.2">
      <c r="A624" s="46"/>
      <c r="B624" s="46"/>
      <c r="C624" s="46"/>
      <c r="D624" s="46"/>
      <c r="E624" s="46"/>
      <c r="F624" s="46"/>
      <c r="G624" s="46"/>
      <c r="H624" s="46"/>
      <c r="I624" s="46"/>
      <c r="J624" s="46"/>
      <c r="K624" s="46"/>
      <c r="L624" s="46"/>
      <c r="M624" s="46"/>
      <c r="N624" s="46"/>
      <c r="O624" s="46"/>
      <c r="P624" s="46"/>
      <c r="Q624" s="46"/>
      <c r="R624" s="46"/>
      <c r="S624" s="46"/>
      <c r="T624" s="46"/>
      <c r="U624" s="46"/>
      <c r="V624" s="46"/>
      <c r="W624" s="46"/>
    </row>
    <row r="625" spans="1:23" x14ac:dyDescent="0.2">
      <c r="A625" s="46"/>
      <c r="B625" s="46"/>
      <c r="C625" s="46"/>
      <c r="D625" s="46"/>
      <c r="E625" s="46"/>
      <c r="F625" s="46"/>
      <c r="G625" s="46"/>
      <c r="H625" s="46"/>
      <c r="I625" s="46"/>
      <c r="J625" s="46"/>
      <c r="K625" s="46"/>
      <c r="L625" s="46"/>
      <c r="M625" s="46"/>
      <c r="N625" s="46"/>
      <c r="O625" s="46"/>
      <c r="P625" s="46"/>
      <c r="Q625" s="46"/>
      <c r="R625" s="46"/>
      <c r="S625" s="46"/>
      <c r="T625" s="46"/>
      <c r="U625" s="46"/>
      <c r="V625" s="46"/>
      <c r="W625" s="46"/>
    </row>
    <row r="626" spans="1:23" x14ac:dyDescent="0.2">
      <c r="A626" s="46"/>
      <c r="B626" s="46"/>
      <c r="C626" s="46"/>
      <c r="D626" s="46"/>
      <c r="E626" s="46"/>
      <c r="F626" s="46"/>
      <c r="G626" s="46"/>
      <c r="H626" s="46"/>
      <c r="I626" s="46"/>
      <c r="J626" s="46"/>
      <c r="K626" s="46"/>
      <c r="L626" s="46"/>
      <c r="M626" s="46"/>
      <c r="N626" s="46"/>
      <c r="O626" s="46"/>
      <c r="P626" s="46"/>
      <c r="Q626" s="46"/>
      <c r="R626" s="46"/>
      <c r="S626" s="46"/>
      <c r="T626" s="46"/>
      <c r="U626" s="46"/>
      <c r="V626" s="46"/>
      <c r="W626" s="46"/>
    </row>
    <row r="627" spans="1:23" x14ac:dyDescent="0.2">
      <c r="A627" s="46"/>
      <c r="B627" s="46"/>
      <c r="C627" s="46"/>
      <c r="D627" s="46"/>
      <c r="E627" s="46"/>
      <c r="F627" s="46"/>
      <c r="G627" s="46"/>
      <c r="H627" s="46"/>
      <c r="I627" s="46"/>
      <c r="J627" s="46"/>
      <c r="K627" s="46"/>
      <c r="L627" s="46"/>
      <c r="M627" s="46"/>
      <c r="N627" s="46"/>
      <c r="O627" s="46"/>
      <c r="P627" s="46"/>
      <c r="Q627" s="46"/>
      <c r="R627" s="46"/>
      <c r="S627" s="46"/>
      <c r="T627" s="46"/>
      <c r="U627" s="46"/>
      <c r="V627" s="46"/>
      <c r="W627" s="46"/>
    </row>
    <row r="628" spans="1:23" x14ac:dyDescent="0.2">
      <c r="A628" s="46"/>
      <c r="B628" s="46"/>
      <c r="C628" s="46"/>
      <c r="D628" s="46"/>
      <c r="E628" s="46"/>
      <c r="F628" s="46"/>
      <c r="G628" s="46"/>
      <c r="H628" s="46"/>
      <c r="I628" s="46"/>
      <c r="J628" s="46"/>
      <c r="K628" s="46"/>
      <c r="L628" s="46"/>
      <c r="M628" s="46"/>
      <c r="N628" s="46"/>
      <c r="O628" s="46"/>
      <c r="P628" s="46"/>
      <c r="Q628" s="46"/>
      <c r="R628" s="46"/>
      <c r="S628" s="46"/>
      <c r="T628" s="46"/>
      <c r="U628" s="46"/>
      <c r="V628" s="46"/>
      <c r="W628" s="46"/>
    </row>
    <row r="629" spans="1:23" x14ac:dyDescent="0.2">
      <c r="A629" s="46"/>
      <c r="B629" s="46"/>
      <c r="C629" s="46"/>
      <c r="D629" s="46"/>
      <c r="E629" s="46"/>
      <c r="F629" s="46"/>
      <c r="G629" s="46"/>
      <c r="H629" s="46"/>
      <c r="I629" s="46"/>
      <c r="J629" s="46"/>
      <c r="K629" s="46"/>
      <c r="L629" s="46"/>
      <c r="M629" s="46"/>
      <c r="N629" s="46"/>
      <c r="O629" s="46"/>
      <c r="P629" s="46"/>
      <c r="Q629" s="46"/>
      <c r="R629" s="46"/>
      <c r="S629" s="46"/>
      <c r="T629" s="46"/>
      <c r="U629" s="46"/>
      <c r="V629" s="46"/>
      <c r="W629" s="46"/>
    </row>
    <row r="630" spans="1:23" x14ac:dyDescent="0.2">
      <c r="A630" s="46"/>
      <c r="B630" s="46"/>
      <c r="C630" s="46"/>
      <c r="D630" s="46"/>
      <c r="E630" s="46"/>
      <c r="F630" s="46"/>
      <c r="G630" s="46"/>
      <c r="H630" s="46"/>
      <c r="I630" s="46"/>
      <c r="J630" s="46"/>
      <c r="K630" s="46"/>
      <c r="L630" s="46"/>
      <c r="M630" s="46"/>
      <c r="N630" s="46"/>
      <c r="O630" s="46"/>
      <c r="P630" s="46"/>
      <c r="Q630" s="46"/>
      <c r="R630" s="46"/>
      <c r="S630" s="46"/>
      <c r="T630" s="46"/>
      <c r="U630" s="46"/>
      <c r="V630" s="46"/>
      <c r="W630" s="46"/>
    </row>
    <row r="631" spans="1:23" x14ac:dyDescent="0.2">
      <c r="A631" s="46"/>
      <c r="B631" s="46"/>
      <c r="C631" s="46"/>
      <c r="D631" s="46"/>
      <c r="E631" s="46"/>
      <c r="F631" s="46"/>
      <c r="G631" s="46"/>
      <c r="H631" s="46"/>
      <c r="I631" s="46"/>
      <c r="J631" s="46"/>
      <c r="K631" s="46"/>
      <c r="L631" s="46"/>
      <c r="M631" s="46"/>
      <c r="N631" s="46"/>
      <c r="O631" s="46"/>
      <c r="P631" s="46"/>
      <c r="Q631" s="46"/>
      <c r="R631" s="46"/>
      <c r="S631" s="46"/>
      <c r="T631" s="46"/>
      <c r="U631" s="46"/>
      <c r="V631" s="46"/>
      <c r="W631" s="46"/>
    </row>
    <row r="632" spans="1:23" x14ac:dyDescent="0.2">
      <c r="A632" s="46"/>
      <c r="B632" s="46"/>
      <c r="C632" s="46"/>
      <c r="D632" s="46"/>
      <c r="E632" s="46"/>
      <c r="F632" s="46"/>
      <c r="G632" s="46"/>
      <c r="H632" s="46"/>
      <c r="I632" s="46"/>
      <c r="J632" s="46"/>
      <c r="K632" s="46"/>
      <c r="L632" s="46"/>
      <c r="M632" s="46"/>
      <c r="N632" s="46"/>
      <c r="O632" s="46"/>
      <c r="P632" s="46"/>
      <c r="Q632" s="46"/>
      <c r="R632" s="46"/>
      <c r="S632" s="46"/>
      <c r="T632" s="46"/>
      <c r="U632" s="46"/>
      <c r="V632" s="46"/>
      <c r="W632" s="46"/>
    </row>
    <row r="633" spans="1:23" x14ac:dyDescent="0.2">
      <c r="A633" s="46"/>
      <c r="B633" s="46"/>
      <c r="C633" s="46"/>
      <c r="D633" s="46"/>
      <c r="E633" s="46"/>
      <c r="F633" s="46"/>
      <c r="G633" s="46"/>
      <c r="H633" s="46"/>
      <c r="I633" s="46"/>
      <c r="J633" s="46"/>
      <c r="K633" s="46"/>
      <c r="L633" s="46"/>
      <c r="M633" s="46"/>
      <c r="N633" s="46"/>
      <c r="O633" s="46"/>
      <c r="P633" s="46"/>
      <c r="Q633" s="46"/>
      <c r="R633" s="46"/>
      <c r="S633" s="46"/>
      <c r="T633" s="46"/>
      <c r="U633" s="46"/>
      <c r="V633" s="46"/>
      <c r="W633" s="46"/>
    </row>
    <row r="634" spans="1:23" x14ac:dyDescent="0.2">
      <c r="A634" s="46"/>
      <c r="B634" s="46"/>
      <c r="C634" s="46"/>
      <c r="D634" s="46"/>
      <c r="E634" s="46"/>
      <c r="F634" s="46"/>
      <c r="G634" s="46"/>
      <c r="H634" s="46"/>
      <c r="I634" s="46"/>
      <c r="J634" s="46"/>
      <c r="K634" s="46"/>
      <c r="L634" s="46"/>
      <c r="M634" s="46"/>
      <c r="N634" s="46"/>
      <c r="O634" s="46"/>
      <c r="P634" s="46"/>
      <c r="Q634" s="46"/>
      <c r="R634" s="46"/>
      <c r="S634" s="46"/>
      <c r="T634" s="46"/>
      <c r="U634" s="46"/>
      <c r="V634" s="46"/>
      <c r="W634" s="46"/>
    </row>
    <row r="635" spans="1:23" x14ac:dyDescent="0.2">
      <c r="A635" s="46"/>
      <c r="B635" s="46"/>
      <c r="C635" s="46"/>
      <c r="D635" s="46"/>
      <c r="E635" s="46"/>
      <c r="F635" s="46"/>
      <c r="G635" s="46"/>
      <c r="H635" s="46"/>
      <c r="I635" s="46"/>
      <c r="J635" s="46"/>
      <c r="K635" s="46"/>
      <c r="L635" s="46"/>
      <c r="M635" s="46"/>
      <c r="N635" s="46"/>
      <c r="O635" s="46"/>
      <c r="P635" s="46"/>
      <c r="Q635" s="46"/>
      <c r="R635" s="46"/>
      <c r="S635" s="46"/>
      <c r="T635" s="46"/>
      <c r="U635" s="46"/>
      <c r="V635" s="46"/>
      <c r="W635" s="46"/>
    </row>
    <row r="636" spans="1:23" x14ac:dyDescent="0.2">
      <c r="A636" s="46"/>
      <c r="B636" s="46"/>
      <c r="C636" s="46"/>
      <c r="D636" s="46"/>
      <c r="E636" s="46"/>
      <c r="F636" s="46"/>
      <c r="G636" s="46"/>
      <c r="H636" s="46"/>
      <c r="I636" s="46"/>
      <c r="J636" s="46"/>
      <c r="K636" s="46"/>
      <c r="L636" s="46"/>
      <c r="M636" s="46"/>
      <c r="N636" s="46"/>
      <c r="O636" s="46"/>
      <c r="P636" s="46"/>
      <c r="Q636" s="46"/>
      <c r="R636" s="46"/>
      <c r="S636" s="46"/>
      <c r="T636" s="46"/>
      <c r="U636" s="46"/>
      <c r="V636" s="46"/>
      <c r="W636" s="46"/>
    </row>
    <row r="637" spans="1:23" x14ac:dyDescent="0.2">
      <c r="A637" s="46"/>
      <c r="B637" s="46"/>
      <c r="C637" s="46"/>
      <c r="D637" s="46"/>
      <c r="E637" s="46"/>
      <c r="F637" s="46"/>
      <c r="G637" s="46"/>
      <c r="H637" s="46"/>
      <c r="I637" s="46"/>
      <c r="J637" s="46"/>
      <c r="K637" s="46"/>
      <c r="L637" s="46"/>
      <c r="M637" s="46"/>
      <c r="N637" s="46"/>
      <c r="O637" s="46"/>
      <c r="P637" s="46"/>
      <c r="Q637" s="46"/>
      <c r="R637" s="46"/>
      <c r="S637" s="46"/>
      <c r="T637" s="46"/>
      <c r="U637" s="46"/>
      <c r="V637" s="46"/>
      <c r="W637" s="46"/>
    </row>
    <row r="638" spans="1:23" x14ac:dyDescent="0.2">
      <c r="A638" s="46"/>
      <c r="B638" s="46"/>
      <c r="C638" s="46"/>
      <c r="D638" s="46"/>
      <c r="E638" s="46"/>
      <c r="F638" s="46"/>
      <c r="G638" s="46"/>
      <c r="H638" s="46"/>
      <c r="I638" s="46"/>
      <c r="J638" s="46"/>
      <c r="K638" s="46"/>
      <c r="L638" s="46"/>
      <c r="M638" s="46"/>
      <c r="N638" s="46"/>
      <c r="O638" s="46"/>
      <c r="P638" s="46"/>
      <c r="Q638" s="46"/>
      <c r="R638" s="46"/>
      <c r="S638" s="46"/>
      <c r="T638" s="46"/>
      <c r="U638" s="46"/>
      <c r="V638" s="46"/>
      <c r="W638" s="46"/>
    </row>
    <row r="639" spans="1:23" x14ac:dyDescent="0.2">
      <c r="A639" s="46"/>
      <c r="B639" s="46"/>
      <c r="C639" s="46"/>
      <c r="D639" s="46"/>
      <c r="E639" s="46"/>
      <c r="F639" s="46"/>
      <c r="G639" s="46"/>
      <c r="H639" s="46"/>
      <c r="I639" s="46"/>
      <c r="J639" s="46"/>
      <c r="K639" s="46"/>
      <c r="L639" s="46"/>
      <c r="M639" s="46"/>
      <c r="N639" s="46"/>
      <c r="O639" s="46"/>
      <c r="P639" s="46"/>
      <c r="Q639" s="46"/>
      <c r="R639" s="46"/>
      <c r="S639" s="46"/>
      <c r="T639" s="46"/>
      <c r="U639" s="46"/>
      <c r="V639" s="46"/>
      <c r="W639" s="46"/>
    </row>
    <row r="640" spans="1:23" x14ac:dyDescent="0.2">
      <c r="A640" s="46"/>
      <c r="B640" s="46"/>
      <c r="C640" s="46"/>
      <c r="D640" s="46"/>
      <c r="E640" s="46"/>
      <c r="F640" s="46"/>
      <c r="G640" s="46"/>
      <c r="H640" s="46"/>
      <c r="I640" s="46"/>
      <c r="J640" s="46"/>
      <c r="K640" s="46"/>
      <c r="L640" s="46"/>
      <c r="M640" s="46"/>
      <c r="N640" s="46"/>
      <c r="O640" s="46"/>
      <c r="P640" s="46"/>
      <c r="Q640" s="46"/>
      <c r="R640" s="46"/>
      <c r="S640" s="46"/>
      <c r="T640" s="46"/>
      <c r="U640" s="46"/>
      <c r="V640" s="46"/>
      <c r="W640" s="46"/>
    </row>
    <row r="641" spans="1:23" x14ac:dyDescent="0.2">
      <c r="A641" s="46"/>
      <c r="B641" s="46"/>
      <c r="C641" s="46"/>
      <c r="D641" s="46"/>
      <c r="E641" s="46"/>
      <c r="F641" s="46"/>
      <c r="G641" s="46"/>
      <c r="H641" s="46"/>
      <c r="I641" s="46"/>
      <c r="J641" s="46"/>
      <c r="K641" s="46"/>
      <c r="L641" s="46"/>
      <c r="M641" s="46"/>
      <c r="N641" s="46"/>
      <c r="O641" s="46"/>
      <c r="P641" s="46"/>
      <c r="Q641" s="46"/>
      <c r="R641" s="46"/>
      <c r="S641" s="46"/>
      <c r="T641" s="46"/>
      <c r="U641" s="46"/>
      <c r="V641" s="46"/>
      <c r="W641" s="46"/>
    </row>
    <row r="642" spans="1:23" x14ac:dyDescent="0.2">
      <c r="A642" s="46"/>
      <c r="B642" s="46"/>
      <c r="C642" s="46"/>
      <c r="D642" s="46"/>
      <c r="E642" s="46"/>
      <c r="F642" s="46"/>
      <c r="G642" s="46"/>
      <c r="H642" s="46"/>
      <c r="I642" s="46"/>
      <c r="J642" s="46"/>
      <c r="K642" s="46"/>
      <c r="L642" s="46"/>
      <c r="M642" s="46"/>
      <c r="N642" s="46"/>
      <c r="O642" s="46"/>
      <c r="P642" s="46"/>
      <c r="Q642" s="46"/>
      <c r="R642" s="46"/>
      <c r="S642" s="46"/>
      <c r="T642" s="46"/>
      <c r="U642" s="46"/>
      <c r="V642" s="46"/>
      <c r="W642" s="46"/>
    </row>
    <row r="643" spans="1:23" x14ac:dyDescent="0.2">
      <c r="A643" s="46"/>
      <c r="B643" s="46"/>
      <c r="C643" s="46"/>
      <c r="D643" s="46"/>
      <c r="E643" s="46"/>
      <c r="F643" s="46"/>
      <c r="G643" s="46"/>
      <c r="H643" s="46"/>
      <c r="I643" s="46"/>
      <c r="J643" s="46"/>
      <c r="K643" s="46"/>
      <c r="L643" s="46"/>
      <c r="M643" s="46"/>
      <c r="N643" s="46"/>
      <c r="O643" s="46"/>
      <c r="P643" s="46"/>
      <c r="Q643" s="46"/>
      <c r="R643" s="46"/>
      <c r="S643" s="46"/>
      <c r="T643" s="46"/>
      <c r="U643" s="46"/>
      <c r="V643" s="46"/>
      <c r="W643" s="46"/>
    </row>
    <row r="644" spans="1:23" x14ac:dyDescent="0.2">
      <c r="A644" s="46"/>
      <c r="B644" s="46"/>
      <c r="C644" s="46"/>
      <c r="D644" s="46"/>
      <c r="E644" s="46"/>
      <c r="F644" s="46"/>
      <c r="G644" s="46"/>
      <c r="H644" s="46"/>
      <c r="I644" s="46"/>
      <c r="J644" s="46"/>
      <c r="K644" s="46"/>
      <c r="L644" s="46"/>
      <c r="M644" s="46"/>
      <c r="N644" s="46"/>
      <c r="O644" s="46"/>
      <c r="P644" s="46"/>
      <c r="Q644" s="46"/>
      <c r="R644" s="46"/>
      <c r="S644" s="46"/>
      <c r="T644" s="46"/>
      <c r="U644" s="46"/>
      <c r="V644" s="46"/>
      <c r="W644" s="46"/>
    </row>
    <row r="645" spans="1:23" x14ac:dyDescent="0.2">
      <c r="A645" s="46"/>
      <c r="B645" s="46"/>
      <c r="C645" s="46"/>
      <c r="D645" s="46"/>
      <c r="E645" s="46"/>
      <c r="F645" s="46"/>
      <c r="G645" s="46"/>
      <c r="H645" s="46"/>
      <c r="I645" s="46"/>
      <c r="J645" s="46"/>
      <c r="K645" s="46"/>
      <c r="L645" s="46"/>
      <c r="M645" s="46"/>
      <c r="N645" s="46"/>
      <c r="O645" s="46"/>
      <c r="P645" s="46"/>
      <c r="Q645" s="46"/>
      <c r="R645" s="46"/>
      <c r="S645" s="46"/>
      <c r="T645" s="46"/>
      <c r="U645" s="46"/>
      <c r="V645" s="46"/>
      <c r="W645" s="46"/>
    </row>
    <row r="646" spans="1:23" x14ac:dyDescent="0.2">
      <c r="A646" s="46"/>
      <c r="B646" s="46"/>
      <c r="C646" s="46"/>
      <c r="D646" s="46"/>
      <c r="E646" s="46"/>
      <c r="F646" s="46"/>
      <c r="G646" s="46"/>
      <c r="H646" s="46"/>
      <c r="I646" s="46"/>
      <c r="J646" s="46"/>
      <c r="K646" s="46"/>
      <c r="L646" s="46"/>
      <c r="M646" s="46"/>
      <c r="N646" s="46"/>
      <c r="O646" s="46"/>
      <c r="P646" s="46"/>
      <c r="Q646" s="46"/>
      <c r="R646" s="46"/>
      <c r="S646" s="46"/>
      <c r="T646" s="46"/>
      <c r="U646" s="46"/>
      <c r="V646" s="46"/>
      <c r="W646" s="46"/>
    </row>
    <row r="647" spans="1:23" x14ac:dyDescent="0.2">
      <c r="A647" s="46"/>
      <c r="B647" s="46"/>
      <c r="C647" s="46"/>
      <c r="D647" s="46"/>
      <c r="E647" s="46"/>
      <c r="F647" s="46"/>
      <c r="G647" s="46"/>
      <c r="H647" s="46"/>
      <c r="I647" s="46"/>
      <c r="J647" s="46"/>
      <c r="K647" s="46"/>
      <c r="L647" s="46"/>
      <c r="M647" s="46"/>
      <c r="N647" s="46"/>
      <c r="O647" s="46"/>
      <c r="P647" s="46"/>
      <c r="Q647" s="46"/>
      <c r="R647" s="46"/>
      <c r="S647" s="46"/>
      <c r="T647" s="46"/>
      <c r="U647" s="46"/>
      <c r="V647" s="46"/>
      <c r="W647" s="46"/>
    </row>
    <row r="648" spans="1:23" x14ac:dyDescent="0.2">
      <c r="A648" s="46"/>
      <c r="B648" s="46"/>
      <c r="C648" s="46"/>
      <c r="D648" s="46"/>
      <c r="E648" s="46"/>
      <c r="F648" s="46"/>
      <c r="G648" s="46"/>
      <c r="H648" s="46"/>
      <c r="I648" s="46"/>
      <c r="J648" s="46"/>
      <c r="K648" s="46"/>
      <c r="L648" s="46"/>
      <c r="M648" s="46"/>
      <c r="N648" s="46"/>
      <c r="O648" s="46"/>
      <c r="P648" s="46"/>
      <c r="Q648" s="46"/>
      <c r="R648" s="46"/>
      <c r="S648" s="46"/>
      <c r="T648" s="46"/>
      <c r="U648" s="46"/>
      <c r="V648" s="46"/>
      <c r="W648" s="46"/>
    </row>
    <row r="649" spans="1:23" x14ac:dyDescent="0.2">
      <c r="A649" s="46"/>
      <c r="B649" s="46"/>
      <c r="C649" s="46"/>
      <c r="D649" s="46"/>
      <c r="E649" s="46"/>
      <c r="F649" s="46"/>
      <c r="G649" s="46"/>
      <c r="H649" s="46"/>
      <c r="I649" s="46"/>
      <c r="J649" s="46"/>
      <c r="K649" s="46"/>
      <c r="L649" s="46"/>
      <c r="M649" s="46"/>
      <c r="N649" s="46"/>
      <c r="O649" s="46"/>
      <c r="P649" s="46"/>
      <c r="Q649" s="46"/>
      <c r="R649" s="46"/>
      <c r="S649" s="46"/>
      <c r="T649" s="46"/>
      <c r="U649" s="46"/>
      <c r="V649" s="46"/>
      <c r="W649" s="46"/>
    </row>
    <row r="650" spans="1:23" x14ac:dyDescent="0.2">
      <c r="A650" s="46"/>
      <c r="B650" s="46"/>
      <c r="C650" s="46"/>
      <c r="D650" s="46"/>
      <c r="E650" s="46"/>
      <c r="F650" s="46"/>
      <c r="G650" s="46"/>
      <c r="H650" s="46"/>
      <c r="I650" s="46"/>
      <c r="J650" s="46"/>
      <c r="K650" s="46"/>
      <c r="L650" s="46"/>
      <c r="M650" s="46"/>
      <c r="N650" s="46"/>
      <c r="O650" s="46"/>
      <c r="P650" s="46"/>
      <c r="Q650" s="46"/>
      <c r="R650" s="46"/>
      <c r="S650" s="46"/>
      <c r="T650" s="46"/>
      <c r="U650" s="46"/>
      <c r="V650" s="46"/>
      <c r="W650" s="46"/>
    </row>
    <row r="651" spans="1:23" x14ac:dyDescent="0.2">
      <c r="A651" s="46"/>
      <c r="B651" s="46"/>
      <c r="C651" s="46"/>
      <c r="D651" s="46"/>
      <c r="E651" s="46"/>
      <c r="F651" s="46"/>
      <c r="G651" s="46"/>
      <c r="H651" s="46"/>
      <c r="I651" s="46"/>
      <c r="J651" s="46"/>
      <c r="K651" s="46"/>
      <c r="L651" s="46"/>
      <c r="M651" s="46"/>
      <c r="N651" s="46"/>
      <c r="O651" s="46"/>
      <c r="P651" s="46"/>
      <c r="Q651" s="46"/>
      <c r="R651" s="46"/>
      <c r="S651" s="46"/>
      <c r="T651" s="46"/>
      <c r="U651" s="46"/>
      <c r="V651" s="46"/>
      <c r="W651" s="46"/>
    </row>
    <row r="652" spans="1:23" x14ac:dyDescent="0.2">
      <c r="A652" s="46"/>
      <c r="B652" s="46"/>
      <c r="C652" s="46"/>
      <c r="D652" s="46"/>
      <c r="E652" s="46"/>
      <c r="F652" s="46"/>
      <c r="G652" s="46"/>
      <c r="H652" s="46"/>
      <c r="I652" s="46"/>
      <c r="J652" s="46"/>
      <c r="K652" s="46"/>
      <c r="L652" s="46"/>
      <c r="M652" s="46"/>
      <c r="N652" s="46"/>
      <c r="O652" s="46"/>
      <c r="P652" s="46"/>
      <c r="Q652" s="46"/>
      <c r="R652" s="46"/>
      <c r="S652" s="46"/>
      <c r="T652" s="46"/>
      <c r="U652" s="46"/>
      <c r="V652" s="46"/>
      <c r="W652" s="46"/>
    </row>
    <row r="653" spans="1:23" x14ac:dyDescent="0.2">
      <c r="A653" s="46"/>
      <c r="B653" s="46"/>
      <c r="C653" s="46"/>
      <c r="D653" s="46"/>
      <c r="E653" s="46"/>
      <c r="F653" s="46"/>
      <c r="G653" s="46"/>
      <c r="H653" s="46"/>
      <c r="I653" s="46"/>
      <c r="J653" s="46"/>
      <c r="K653" s="46"/>
      <c r="L653" s="46"/>
      <c r="M653" s="46"/>
      <c r="N653" s="46"/>
      <c r="O653" s="46"/>
      <c r="P653" s="46"/>
      <c r="Q653" s="46"/>
      <c r="R653" s="46"/>
      <c r="S653" s="46"/>
      <c r="T653" s="46"/>
      <c r="U653" s="46"/>
      <c r="V653" s="46"/>
      <c r="W653" s="46"/>
    </row>
    <row r="654" spans="1:23" x14ac:dyDescent="0.2">
      <c r="A654" s="46"/>
      <c r="B654" s="46"/>
      <c r="C654" s="46"/>
      <c r="D654" s="46"/>
      <c r="E654" s="46"/>
      <c r="F654" s="46"/>
      <c r="G654" s="46"/>
      <c r="H654" s="46"/>
      <c r="I654" s="46"/>
      <c r="J654" s="46"/>
      <c r="K654" s="46"/>
      <c r="L654" s="46"/>
      <c r="M654" s="46"/>
      <c r="N654" s="46"/>
      <c r="O654" s="46"/>
      <c r="P654" s="46"/>
      <c r="Q654" s="46"/>
      <c r="R654" s="46"/>
      <c r="S654" s="46"/>
      <c r="T654" s="46"/>
      <c r="U654" s="46"/>
      <c r="V654" s="46"/>
      <c r="W654" s="46"/>
    </row>
    <row r="655" spans="1:23" x14ac:dyDescent="0.2">
      <c r="A655" s="46"/>
      <c r="B655" s="46"/>
      <c r="C655" s="46"/>
      <c r="D655" s="46"/>
      <c r="E655" s="46"/>
      <c r="F655" s="46"/>
      <c r="G655" s="46"/>
      <c r="H655" s="46"/>
      <c r="I655" s="46"/>
      <c r="J655" s="46"/>
      <c r="K655" s="46"/>
      <c r="L655" s="46"/>
      <c r="M655" s="46"/>
      <c r="N655" s="46"/>
      <c r="O655" s="46"/>
      <c r="P655" s="46"/>
      <c r="Q655" s="46"/>
      <c r="R655" s="46"/>
      <c r="S655" s="46"/>
      <c r="T655" s="46"/>
      <c r="U655" s="46"/>
      <c r="V655" s="46"/>
      <c r="W655" s="46"/>
    </row>
    <row r="656" spans="1:23" x14ac:dyDescent="0.2">
      <c r="A656" s="46"/>
      <c r="B656" s="46"/>
      <c r="C656" s="46"/>
      <c r="D656" s="46"/>
      <c r="E656" s="46"/>
      <c r="F656" s="46"/>
      <c r="G656" s="46"/>
      <c r="H656" s="46"/>
      <c r="I656" s="46"/>
      <c r="J656" s="46"/>
      <c r="K656" s="46"/>
      <c r="L656" s="46"/>
      <c r="M656" s="46"/>
      <c r="N656" s="46"/>
      <c r="O656" s="46"/>
      <c r="P656" s="46"/>
      <c r="Q656" s="46"/>
      <c r="R656" s="46"/>
      <c r="S656" s="46"/>
      <c r="T656" s="46"/>
      <c r="U656" s="46"/>
      <c r="V656" s="46"/>
      <c r="W656" s="46"/>
    </row>
    <row r="657" spans="1:23" x14ac:dyDescent="0.2">
      <c r="A657" s="46"/>
      <c r="B657" s="46"/>
      <c r="C657" s="46"/>
      <c r="D657" s="46"/>
      <c r="E657" s="46"/>
      <c r="F657" s="46"/>
      <c r="G657" s="46"/>
      <c r="H657" s="46"/>
      <c r="I657" s="46"/>
      <c r="J657" s="46"/>
      <c r="K657" s="46"/>
      <c r="L657" s="46"/>
      <c r="M657" s="46"/>
      <c r="N657" s="46"/>
      <c r="O657" s="46"/>
      <c r="P657" s="46"/>
      <c r="Q657" s="46"/>
      <c r="R657" s="46"/>
      <c r="S657" s="46"/>
      <c r="T657" s="46"/>
      <c r="U657" s="46"/>
      <c r="V657" s="46"/>
      <c r="W657" s="46"/>
    </row>
    <row r="658" spans="1:23" x14ac:dyDescent="0.2">
      <c r="A658" s="46"/>
      <c r="B658" s="46"/>
      <c r="C658" s="46"/>
      <c r="D658" s="46"/>
      <c r="E658" s="46"/>
      <c r="F658" s="46"/>
      <c r="G658" s="46"/>
      <c r="H658" s="46"/>
      <c r="I658" s="46"/>
      <c r="J658" s="46"/>
      <c r="K658" s="46"/>
      <c r="L658" s="46"/>
      <c r="M658" s="46"/>
      <c r="N658" s="46"/>
      <c r="O658" s="46"/>
      <c r="P658" s="46"/>
      <c r="Q658" s="46"/>
      <c r="R658" s="46"/>
      <c r="S658" s="46"/>
      <c r="T658" s="46"/>
      <c r="U658" s="46"/>
      <c r="V658" s="46"/>
      <c r="W658" s="46"/>
    </row>
    <row r="659" spans="1:23" x14ac:dyDescent="0.2">
      <c r="A659" s="46"/>
      <c r="B659" s="46"/>
      <c r="C659" s="46"/>
      <c r="D659" s="46"/>
      <c r="E659" s="46"/>
      <c r="F659" s="46"/>
      <c r="G659" s="46"/>
      <c r="H659" s="46"/>
      <c r="I659" s="46"/>
      <c r="J659" s="46"/>
      <c r="K659" s="46"/>
      <c r="L659" s="46"/>
      <c r="M659" s="46"/>
      <c r="N659" s="46"/>
      <c r="O659" s="46"/>
      <c r="P659" s="46"/>
      <c r="Q659" s="46"/>
      <c r="R659" s="46"/>
      <c r="S659" s="46"/>
      <c r="T659" s="46"/>
      <c r="U659" s="46"/>
      <c r="V659" s="46"/>
      <c r="W659" s="46"/>
    </row>
    <row r="660" spans="1:23" x14ac:dyDescent="0.2">
      <c r="A660" s="46"/>
      <c r="B660" s="46"/>
      <c r="C660" s="46"/>
      <c r="D660" s="46"/>
      <c r="E660" s="46"/>
      <c r="F660" s="46"/>
      <c r="G660" s="46"/>
      <c r="H660" s="46"/>
      <c r="I660" s="46"/>
      <c r="J660" s="46"/>
      <c r="K660" s="46"/>
      <c r="L660" s="46"/>
      <c r="M660" s="46"/>
      <c r="N660" s="46"/>
      <c r="O660" s="46"/>
      <c r="P660" s="46"/>
      <c r="Q660" s="46"/>
      <c r="R660" s="46"/>
      <c r="S660" s="46"/>
      <c r="T660" s="46"/>
      <c r="U660" s="46"/>
      <c r="V660" s="46"/>
      <c r="W660" s="46"/>
    </row>
    <row r="661" spans="1:23" x14ac:dyDescent="0.2">
      <c r="A661" s="46"/>
      <c r="B661" s="46"/>
      <c r="C661" s="46"/>
      <c r="D661" s="46"/>
      <c r="E661" s="46"/>
      <c r="F661" s="46"/>
      <c r="G661" s="46"/>
      <c r="H661" s="46"/>
      <c r="I661" s="46"/>
      <c r="J661" s="46"/>
      <c r="K661" s="46"/>
      <c r="L661" s="46"/>
      <c r="M661" s="46"/>
      <c r="N661" s="46"/>
      <c r="O661" s="46"/>
      <c r="P661" s="46"/>
      <c r="Q661" s="46"/>
      <c r="R661" s="46"/>
      <c r="S661" s="46"/>
      <c r="T661" s="46"/>
      <c r="U661" s="46"/>
      <c r="V661" s="46"/>
      <c r="W661" s="46"/>
    </row>
    <row r="662" spans="1:23" x14ac:dyDescent="0.2">
      <c r="A662" s="46"/>
      <c r="B662" s="46"/>
      <c r="C662" s="46"/>
      <c r="D662" s="46"/>
      <c r="E662" s="46"/>
      <c r="F662" s="46"/>
      <c r="G662" s="46"/>
      <c r="H662" s="46"/>
      <c r="I662" s="46"/>
      <c r="J662" s="46"/>
      <c r="K662" s="46"/>
      <c r="L662" s="46"/>
      <c r="M662" s="46"/>
      <c r="N662" s="46"/>
      <c r="O662" s="46"/>
      <c r="P662" s="46"/>
      <c r="Q662" s="46"/>
      <c r="R662" s="46"/>
      <c r="S662" s="46"/>
      <c r="T662" s="46"/>
      <c r="U662" s="46"/>
      <c r="V662" s="46"/>
      <c r="W662" s="46"/>
    </row>
    <row r="663" spans="1:23" x14ac:dyDescent="0.2">
      <c r="A663" s="46"/>
      <c r="B663" s="46"/>
      <c r="C663" s="46"/>
      <c r="D663" s="46"/>
      <c r="E663" s="46"/>
      <c r="F663" s="46"/>
      <c r="G663" s="46"/>
      <c r="H663" s="46"/>
      <c r="I663" s="46"/>
      <c r="J663" s="46"/>
      <c r="K663" s="46"/>
      <c r="L663" s="46"/>
      <c r="M663" s="46"/>
      <c r="N663" s="46"/>
      <c r="O663" s="46"/>
      <c r="P663" s="46"/>
      <c r="Q663" s="46"/>
      <c r="R663" s="46"/>
      <c r="S663" s="46"/>
      <c r="T663" s="46"/>
      <c r="U663" s="46"/>
      <c r="V663" s="46"/>
      <c r="W663" s="46"/>
    </row>
    <row r="664" spans="1:23" x14ac:dyDescent="0.2">
      <c r="A664" s="46"/>
      <c r="B664" s="46"/>
      <c r="C664" s="46"/>
      <c r="D664" s="46"/>
      <c r="E664" s="46"/>
      <c r="F664" s="46"/>
      <c r="G664" s="46"/>
      <c r="H664" s="46"/>
      <c r="I664" s="46"/>
      <c r="J664" s="46"/>
      <c r="K664" s="46"/>
      <c r="L664" s="46"/>
      <c r="M664" s="46"/>
      <c r="N664" s="46"/>
      <c r="O664" s="46"/>
      <c r="P664" s="46"/>
      <c r="Q664" s="46"/>
      <c r="R664" s="46"/>
      <c r="S664" s="46"/>
      <c r="T664" s="46"/>
      <c r="U664" s="46"/>
      <c r="V664" s="46"/>
      <c r="W664" s="46"/>
    </row>
    <row r="665" spans="1:23" x14ac:dyDescent="0.2">
      <c r="A665" s="46"/>
      <c r="B665" s="46"/>
      <c r="C665" s="46"/>
      <c r="D665" s="46"/>
      <c r="E665" s="46"/>
      <c r="F665" s="46"/>
      <c r="G665" s="46"/>
      <c r="H665" s="46"/>
      <c r="I665" s="46"/>
      <c r="J665" s="46"/>
      <c r="K665" s="46"/>
      <c r="L665" s="46"/>
      <c r="M665" s="46"/>
      <c r="N665" s="46"/>
      <c r="O665" s="46"/>
      <c r="P665" s="46"/>
      <c r="Q665" s="46"/>
      <c r="R665" s="46"/>
      <c r="S665" s="46"/>
      <c r="T665" s="46"/>
      <c r="U665" s="46"/>
      <c r="V665" s="46"/>
      <c r="W665" s="46"/>
    </row>
    <row r="666" spans="1:23" x14ac:dyDescent="0.2">
      <c r="A666" s="46"/>
      <c r="B666" s="46"/>
      <c r="C666" s="46"/>
      <c r="D666" s="46"/>
      <c r="E666" s="46"/>
      <c r="F666" s="46"/>
      <c r="G666" s="46"/>
      <c r="H666" s="46"/>
      <c r="I666" s="46"/>
      <c r="J666" s="46"/>
      <c r="K666" s="46"/>
      <c r="L666" s="46"/>
      <c r="M666" s="46"/>
      <c r="N666" s="46"/>
      <c r="O666" s="46"/>
      <c r="P666" s="46"/>
      <c r="Q666" s="46"/>
      <c r="R666" s="46"/>
      <c r="S666" s="46"/>
      <c r="T666" s="46"/>
      <c r="U666" s="46"/>
      <c r="V666" s="46"/>
      <c r="W666" s="46"/>
    </row>
    <row r="667" spans="1:23" x14ac:dyDescent="0.2">
      <c r="A667" s="46"/>
      <c r="B667" s="46"/>
      <c r="C667" s="46"/>
      <c r="D667" s="46"/>
      <c r="E667" s="46"/>
      <c r="F667" s="46"/>
      <c r="G667" s="46"/>
      <c r="H667" s="46"/>
      <c r="I667" s="46"/>
      <c r="J667" s="46"/>
      <c r="K667" s="46"/>
      <c r="L667" s="46"/>
      <c r="M667" s="46"/>
      <c r="N667" s="46"/>
      <c r="O667" s="46"/>
      <c r="P667" s="46"/>
      <c r="Q667" s="46"/>
      <c r="R667" s="46"/>
      <c r="S667" s="46"/>
      <c r="T667" s="46"/>
      <c r="U667" s="46"/>
      <c r="V667" s="46"/>
      <c r="W667" s="46"/>
    </row>
    <row r="668" spans="1:23" x14ac:dyDescent="0.2">
      <c r="A668" s="46"/>
      <c r="B668" s="46"/>
      <c r="C668" s="46"/>
      <c r="D668" s="46"/>
      <c r="E668" s="46"/>
      <c r="F668" s="46"/>
      <c r="G668" s="46"/>
      <c r="H668" s="46"/>
      <c r="I668" s="46"/>
      <c r="J668" s="46"/>
      <c r="K668" s="46"/>
      <c r="L668" s="46"/>
      <c r="M668" s="46"/>
      <c r="N668" s="46"/>
      <c r="O668" s="46"/>
      <c r="P668" s="46"/>
      <c r="Q668" s="46"/>
      <c r="R668" s="46"/>
      <c r="S668" s="46"/>
      <c r="T668" s="46"/>
      <c r="U668" s="46"/>
      <c r="V668" s="46"/>
      <c r="W668" s="46"/>
    </row>
    <row r="669" spans="1:23" x14ac:dyDescent="0.2">
      <c r="A669" s="46"/>
      <c r="B669" s="46"/>
      <c r="C669" s="46"/>
      <c r="D669" s="46"/>
      <c r="E669" s="46"/>
      <c r="F669" s="46"/>
      <c r="G669" s="46"/>
      <c r="H669" s="46"/>
      <c r="I669" s="46"/>
      <c r="J669" s="46"/>
      <c r="K669" s="46"/>
      <c r="L669" s="46"/>
      <c r="M669" s="46"/>
      <c r="N669" s="46"/>
      <c r="O669" s="46"/>
      <c r="P669" s="46"/>
      <c r="Q669" s="46"/>
      <c r="R669" s="46"/>
      <c r="S669" s="46"/>
      <c r="T669" s="46"/>
      <c r="U669" s="46"/>
      <c r="V669" s="46"/>
      <c r="W669" s="46"/>
    </row>
    <row r="670" spans="1:23" x14ac:dyDescent="0.2">
      <c r="A670" s="46"/>
      <c r="B670" s="46"/>
      <c r="C670" s="46"/>
      <c r="D670" s="46"/>
      <c r="E670" s="46"/>
      <c r="F670" s="46"/>
      <c r="G670" s="46"/>
      <c r="H670" s="46"/>
      <c r="I670" s="46"/>
      <c r="J670" s="46"/>
      <c r="K670" s="46"/>
      <c r="L670" s="46"/>
      <c r="M670" s="46"/>
      <c r="N670" s="46"/>
      <c r="O670" s="46"/>
      <c r="P670" s="46"/>
      <c r="Q670" s="46"/>
      <c r="R670" s="46"/>
      <c r="S670" s="46"/>
      <c r="T670" s="46"/>
      <c r="U670" s="46"/>
      <c r="V670" s="46"/>
      <c r="W670" s="46"/>
    </row>
    <row r="671" spans="1:23" x14ac:dyDescent="0.2">
      <c r="A671" s="46"/>
      <c r="B671" s="46"/>
      <c r="C671" s="46"/>
      <c r="D671" s="46"/>
      <c r="E671" s="46"/>
      <c r="F671" s="46"/>
      <c r="G671" s="46"/>
      <c r="H671" s="46"/>
      <c r="I671" s="46"/>
      <c r="J671" s="46"/>
      <c r="K671" s="46"/>
      <c r="L671" s="46"/>
      <c r="M671" s="46"/>
      <c r="N671" s="46"/>
      <c r="O671" s="46"/>
      <c r="P671" s="46"/>
      <c r="Q671" s="46"/>
      <c r="R671" s="46"/>
      <c r="S671" s="46"/>
      <c r="T671" s="46"/>
      <c r="U671" s="46"/>
      <c r="V671" s="46"/>
      <c r="W671" s="46"/>
    </row>
    <row r="672" spans="1:23" x14ac:dyDescent="0.2">
      <c r="A672" s="46"/>
      <c r="B672" s="46"/>
      <c r="C672" s="46"/>
      <c r="D672" s="46"/>
      <c r="E672" s="46"/>
      <c r="F672" s="46"/>
      <c r="G672" s="46"/>
      <c r="H672" s="46"/>
      <c r="I672" s="46"/>
      <c r="J672" s="46"/>
      <c r="K672" s="46"/>
      <c r="L672" s="46"/>
      <c r="M672" s="46"/>
      <c r="N672" s="46"/>
      <c r="O672" s="46"/>
      <c r="P672" s="46"/>
      <c r="Q672" s="46"/>
      <c r="R672" s="46"/>
      <c r="S672" s="46"/>
      <c r="T672" s="46"/>
      <c r="U672" s="46"/>
      <c r="V672" s="46"/>
      <c r="W672" s="46"/>
    </row>
    <row r="673" spans="1:23" x14ac:dyDescent="0.2">
      <c r="A673" s="46"/>
      <c r="B673" s="46"/>
      <c r="C673" s="46"/>
      <c r="D673" s="46"/>
      <c r="E673" s="46"/>
      <c r="F673" s="46"/>
      <c r="G673" s="46"/>
      <c r="H673" s="46"/>
      <c r="I673" s="46"/>
      <c r="J673" s="46"/>
      <c r="K673" s="46"/>
      <c r="L673" s="46"/>
      <c r="M673" s="46"/>
      <c r="N673" s="46"/>
      <c r="O673" s="46"/>
      <c r="P673" s="46"/>
      <c r="Q673" s="46"/>
      <c r="R673" s="46"/>
      <c r="S673" s="46"/>
      <c r="T673" s="46"/>
      <c r="U673" s="46"/>
      <c r="V673" s="46"/>
      <c r="W673" s="46"/>
    </row>
    <row r="674" spans="1:23" x14ac:dyDescent="0.2">
      <c r="A674" s="46"/>
      <c r="B674" s="46"/>
      <c r="C674" s="46"/>
      <c r="D674" s="46"/>
      <c r="E674" s="46"/>
      <c r="F674" s="46"/>
      <c r="G674" s="46"/>
      <c r="H674" s="46"/>
      <c r="I674" s="46"/>
      <c r="J674" s="46"/>
      <c r="K674" s="46"/>
      <c r="L674" s="46"/>
      <c r="M674" s="46"/>
      <c r="N674" s="46"/>
      <c r="O674" s="46"/>
      <c r="P674" s="46"/>
      <c r="Q674" s="46"/>
      <c r="R674" s="46"/>
      <c r="S674" s="46"/>
      <c r="T674" s="46"/>
      <c r="U674" s="46"/>
      <c r="V674" s="46"/>
      <c r="W674" s="46"/>
    </row>
    <row r="675" spans="1:23" x14ac:dyDescent="0.2">
      <c r="A675" s="46"/>
      <c r="B675" s="46"/>
      <c r="C675" s="46"/>
      <c r="D675" s="46"/>
      <c r="E675" s="46"/>
      <c r="F675" s="46"/>
      <c r="G675" s="46"/>
      <c r="H675" s="46"/>
      <c r="I675" s="46"/>
      <c r="J675" s="46"/>
      <c r="K675" s="46"/>
      <c r="L675" s="46"/>
      <c r="M675" s="46"/>
      <c r="N675" s="46"/>
      <c r="O675" s="46"/>
      <c r="P675" s="46"/>
      <c r="Q675" s="46"/>
      <c r="R675" s="46"/>
      <c r="S675" s="46"/>
      <c r="T675" s="46"/>
      <c r="U675" s="46"/>
      <c r="V675" s="46"/>
      <c r="W675" s="46"/>
    </row>
    <row r="676" spans="1:23" x14ac:dyDescent="0.2">
      <c r="A676" s="46"/>
      <c r="B676" s="46"/>
      <c r="C676" s="46"/>
      <c r="D676" s="46"/>
      <c r="E676" s="46"/>
      <c r="F676" s="46"/>
      <c r="G676" s="46"/>
      <c r="H676" s="46"/>
      <c r="I676" s="46"/>
      <c r="J676" s="46"/>
      <c r="K676" s="46"/>
      <c r="L676" s="46"/>
      <c r="M676" s="46"/>
      <c r="N676" s="46"/>
      <c r="O676" s="46"/>
      <c r="P676" s="46"/>
      <c r="Q676" s="46"/>
      <c r="R676" s="46"/>
      <c r="S676" s="46"/>
      <c r="T676" s="46"/>
      <c r="U676" s="46"/>
      <c r="V676" s="46"/>
      <c r="W676" s="46"/>
    </row>
    <row r="677" spans="1:23" x14ac:dyDescent="0.2">
      <c r="A677" s="46"/>
      <c r="B677" s="46"/>
      <c r="C677" s="46"/>
      <c r="D677" s="46"/>
      <c r="E677" s="46"/>
      <c r="F677" s="46"/>
      <c r="G677" s="46"/>
      <c r="H677" s="46"/>
      <c r="I677" s="46"/>
      <c r="J677" s="46"/>
      <c r="K677" s="46"/>
      <c r="L677" s="46"/>
      <c r="M677" s="46"/>
      <c r="N677" s="46"/>
      <c r="O677" s="46"/>
      <c r="P677" s="46"/>
      <c r="Q677" s="46"/>
      <c r="R677" s="46"/>
      <c r="S677" s="46"/>
      <c r="T677" s="46"/>
      <c r="U677" s="46"/>
      <c r="V677" s="46"/>
      <c r="W677" s="46"/>
    </row>
    <row r="678" spans="1:23" x14ac:dyDescent="0.2">
      <c r="A678" s="46"/>
      <c r="B678" s="46"/>
      <c r="C678" s="46"/>
      <c r="D678" s="46"/>
      <c r="E678" s="46"/>
      <c r="F678" s="46"/>
      <c r="G678" s="46"/>
      <c r="H678" s="46"/>
      <c r="I678" s="46"/>
      <c r="J678" s="46"/>
      <c r="K678" s="46"/>
      <c r="L678" s="46"/>
      <c r="M678" s="46"/>
      <c r="N678" s="46"/>
      <c r="O678" s="46"/>
      <c r="P678" s="46"/>
      <c r="Q678" s="46"/>
      <c r="R678" s="46"/>
      <c r="S678" s="46"/>
      <c r="T678" s="46"/>
      <c r="U678" s="46"/>
      <c r="V678" s="46"/>
      <c r="W678" s="46"/>
    </row>
    <row r="679" spans="1:23" x14ac:dyDescent="0.2">
      <c r="A679" s="46"/>
      <c r="B679" s="46"/>
      <c r="C679" s="46"/>
      <c r="D679" s="46"/>
      <c r="E679" s="46"/>
      <c r="F679" s="46"/>
      <c r="G679" s="46"/>
      <c r="H679" s="46"/>
      <c r="I679" s="46"/>
      <c r="J679" s="46"/>
      <c r="K679" s="46"/>
      <c r="L679" s="46"/>
      <c r="M679" s="46"/>
      <c r="N679" s="46"/>
      <c r="O679" s="46"/>
      <c r="P679" s="46"/>
      <c r="Q679" s="46"/>
      <c r="R679" s="46"/>
      <c r="S679" s="46"/>
      <c r="T679" s="46"/>
      <c r="U679" s="46"/>
      <c r="V679" s="46"/>
      <c r="W679" s="46"/>
    </row>
    <row r="680" spans="1:23" x14ac:dyDescent="0.2">
      <c r="A680" s="46"/>
      <c r="B680" s="46"/>
      <c r="C680" s="46"/>
      <c r="D680" s="46"/>
      <c r="E680" s="46"/>
      <c r="F680" s="46"/>
      <c r="G680" s="46"/>
      <c r="H680" s="46"/>
      <c r="I680" s="46"/>
      <c r="J680" s="46"/>
      <c r="K680" s="46"/>
      <c r="L680" s="46"/>
      <c r="M680" s="46"/>
      <c r="N680" s="46"/>
      <c r="O680" s="46"/>
      <c r="P680" s="46"/>
      <c r="Q680" s="46"/>
      <c r="R680" s="46"/>
      <c r="S680" s="46"/>
      <c r="T680" s="46"/>
      <c r="U680" s="46"/>
      <c r="V680" s="46"/>
      <c r="W680" s="46"/>
    </row>
    <row r="681" spans="1:23" x14ac:dyDescent="0.2">
      <c r="A681" s="46"/>
      <c r="B681" s="46"/>
      <c r="C681" s="46"/>
      <c r="D681" s="46"/>
      <c r="E681" s="46"/>
      <c r="F681" s="46"/>
      <c r="G681" s="46"/>
      <c r="H681" s="46"/>
      <c r="I681" s="46"/>
      <c r="J681" s="46"/>
      <c r="K681" s="46"/>
      <c r="L681" s="46"/>
      <c r="M681" s="46"/>
      <c r="N681" s="46"/>
      <c r="O681" s="46"/>
      <c r="P681" s="46"/>
      <c r="Q681" s="46"/>
      <c r="R681" s="46"/>
      <c r="S681" s="46"/>
      <c r="T681" s="46"/>
      <c r="U681" s="46"/>
      <c r="V681" s="46"/>
      <c r="W681" s="46"/>
    </row>
    <row r="682" spans="1:23" x14ac:dyDescent="0.2">
      <c r="A682" s="46"/>
      <c r="B682" s="46"/>
      <c r="C682" s="46"/>
      <c r="D682" s="46"/>
      <c r="E682" s="46"/>
      <c r="F682" s="46"/>
      <c r="G682" s="46"/>
      <c r="H682" s="46"/>
      <c r="I682" s="46"/>
      <c r="J682" s="46"/>
      <c r="K682" s="46"/>
      <c r="L682" s="46"/>
      <c r="M682" s="46"/>
      <c r="N682" s="46"/>
      <c r="O682" s="46"/>
      <c r="P682" s="46"/>
      <c r="Q682" s="46"/>
      <c r="R682" s="46"/>
      <c r="S682" s="46"/>
      <c r="T682" s="46"/>
      <c r="U682" s="46"/>
      <c r="V682" s="46"/>
      <c r="W682" s="46"/>
    </row>
    <row r="683" spans="1:23" x14ac:dyDescent="0.2">
      <c r="A683" s="46"/>
      <c r="B683" s="46"/>
      <c r="C683" s="46"/>
      <c r="D683" s="46"/>
      <c r="E683" s="46"/>
      <c r="F683" s="46"/>
      <c r="G683" s="46"/>
      <c r="H683" s="46"/>
      <c r="I683" s="46"/>
      <c r="J683" s="46"/>
      <c r="K683" s="46"/>
      <c r="L683" s="46"/>
      <c r="M683" s="46"/>
      <c r="N683" s="46"/>
      <c r="O683" s="46"/>
      <c r="P683" s="46"/>
      <c r="Q683" s="46"/>
      <c r="R683" s="46"/>
      <c r="S683" s="46"/>
      <c r="T683" s="46"/>
      <c r="U683" s="46"/>
      <c r="V683" s="46"/>
      <c r="W683" s="46"/>
    </row>
    <row r="684" spans="1:23" x14ac:dyDescent="0.2">
      <c r="A684" s="46"/>
      <c r="B684" s="46"/>
      <c r="C684" s="46"/>
      <c r="D684" s="46"/>
      <c r="E684" s="46"/>
      <c r="F684" s="46"/>
      <c r="G684" s="46"/>
      <c r="H684" s="46"/>
      <c r="I684" s="46"/>
      <c r="J684" s="46"/>
      <c r="K684" s="46"/>
      <c r="L684" s="46"/>
      <c r="M684" s="46"/>
      <c r="N684" s="46"/>
      <c r="O684" s="46"/>
      <c r="P684" s="46"/>
      <c r="Q684" s="46"/>
      <c r="R684" s="46"/>
      <c r="S684" s="46"/>
      <c r="T684" s="46"/>
      <c r="U684" s="46"/>
      <c r="V684" s="46"/>
      <c r="W684" s="46"/>
    </row>
    <row r="685" spans="1:23" x14ac:dyDescent="0.2">
      <c r="A685" s="46"/>
      <c r="B685" s="46"/>
      <c r="C685" s="46"/>
      <c r="D685" s="46"/>
      <c r="E685" s="46"/>
      <c r="F685" s="46"/>
      <c r="G685" s="46"/>
      <c r="H685" s="46"/>
      <c r="I685" s="46"/>
      <c r="J685" s="46"/>
      <c r="K685" s="46"/>
      <c r="L685" s="46"/>
      <c r="M685" s="46"/>
      <c r="N685" s="46"/>
      <c r="O685" s="46"/>
      <c r="P685" s="46"/>
      <c r="Q685" s="46"/>
      <c r="R685" s="46"/>
      <c r="S685" s="46"/>
      <c r="T685" s="46"/>
      <c r="U685" s="46"/>
      <c r="V685" s="46"/>
      <c r="W685" s="46"/>
    </row>
    <row r="686" spans="1:23" x14ac:dyDescent="0.2">
      <c r="A686" s="46"/>
      <c r="B686" s="46"/>
      <c r="C686" s="46"/>
      <c r="D686" s="46"/>
      <c r="E686" s="46"/>
      <c r="F686" s="46"/>
      <c r="G686" s="46"/>
      <c r="H686" s="46"/>
      <c r="I686" s="46"/>
      <c r="J686" s="46"/>
      <c r="K686" s="46"/>
      <c r="L686" s="46"/>
      <c r="M686" s="46"/>
      <c r="N686" s="46"/>
      <c r="O686" s="46"/>
      <c r="P686" s="46"/>
      <c r="Q686" s="46"/>
      <c r="R686" s="46"/>
      <c r="S686" s="46"/>
      <c r="T686" s="46"/>
      <c r="U686" s="46"/>
      <c r="V686" s="46"/>
      <c r="W686" s="46"/>
    </row>
    <row r="687" spans="1:23" x14ac:dyDescent="0.2">
      <c r="A687" s="46"/>
      <c r="B687" s="46"/>
      <c r="C687" s="46"/>
      <c r="D687" s="46"/>
      <c r="E687" s="46"/>
      <c r="F687" s="46"/>
      <c r="G687" s="46"/>
      <c r="H687" s="46"/>
      <c r="I687" s="46"/>
      <c r="J687" s="46"/>
      <c r="K687" s="46"/>
      <c r="L687" s="46"/>
      <c r="M687" s="46"/>
      <c r="N687" s="46"/>
      <c r="O687" s="46"/>
      <c r="P687" s="46"/>
      <c r="Q687" s="46"/>
      <c r="R687" s="46"/>
      <c r="S687" s="46"/>
      <c r="T687" s="46"/>
      <c r="U687" s="46"/>
      <c r="V687" s="46"/>
      <c r="W687" s="46"/>
    </row>
    <row r="688" spans="1:23" x14ac:dyDescent="0.2">
      <c r="A688" s="46"/>
      <c r="B688" s="46"/>
      <c r="C688" s="46"/>
      <c r="D688" s="46"/>
      <c r="E688" s="46"/>
      <c r="F688" s="46"/>
      <c r="G688" s="46"/>
      <c r="H688" s="46"/>
      <c r="I688" s="46"/>
      <c r="J688" s="46"/>
      <c r="K688" s="46"/>
      <c r="L688" s="46"/>
      <c r="M688" s="46"/>
      <c r="N688" s="46"/>
      <c r="O688" s="46"/>
      <c r="P688" s="46"/>
      <c r="Q688" s="46"/>
      <c r="R688" s="46"/>
      <c r="S688" s="46"/>
      <c r="T688" s="46"/>
      <c r="U688" s="46"/>
      <c r="V688" s="46"/>
      <c r="W688" s="46"/>
    </row>
    <row r="689" spans="1:23" x14ac:dyDescent="0.2">
      <c r="A689" s="46"/>
      <c r="B689" s="46"/>
      <c r="C689" s="46"/>
      <c r="D689" s="46"/>
      <c r="E689" s="46"/>
      <c r="F689" s="46"/>
      <c r="G689" s="46"/>
      <c r="H689" s="46"/>
      <c r="I689" s="46"/>
      <c r="J689" s="46"/>
      <c r="K689" s="46"/>
      <c r="L689" s="46"/>
      <c r="M689" s="46"/>
      <c r="N689" s="46"/>
      <c r="O689" s="46"/>
      <c r="P689" s="46"/>
      <c r="Q689" s="46"/>
      <c r="R689" s="46"/>
      <c r="S689" s="46"/>
      <c r="T689" s="46"/>
      <c r="U689" s="46"/>
      <c r="V689" s="46"/>
      <c r="W689" s="46"/>
    </row>
    <row r="690" spans="1:23" x14ac:dyDescent="0.2">
      <c r="A690" s="46"/>
      <c r="B690" s="46"/>
      <c r="C690" s="46"/>
      <c r="D690" s="46"/>
      <c r="E690" s="46"/>
      <c r="F690" s="46"/>
      <c r="G690" s="46"/>
      <c r="H690" s="46"/>
      <c r="I690" s="46"/>
      <c r="J690" s="46"/>
      <c r="K690" s="46"/>
      <c r="L690" s="46"/>
      <c r="M690" s="46"/>
      <c r="N690" s="46"/>
      <c r="O690" s="46"/>
      <c r="P690" s="46"/>
      <c r="Q690" s="46"/>
      <c r="R690" s="46"/>
      <c r="S690" s="46"/>
      <c r="T690" s="46"/>
      <c r="U690" s="46"/>
      <c r="V690" s="46"/>
      <c r="W690" s="46"/>
    </row>
    <row r="691" spans="1:23" x14ac:dyDescent="0.2">
      <c r="A691" s="46"/>
      <c r="B691" s="46"/>
      <c r="C691" s="46"/>
      <c r="D691" s="46"/>
      <c r="E691" s="46"/>
      <c r="F691" s="46"/>
      <c r="G691" s="46"/>
      <c r="H691" s="46"/>
      <c r="I691" s="46"/>
      <c r="J691" s="46"/>
      <c r="K691" s="46"/>
      <c r="L691" s="46"/>
      <c r="M691" s="46"/>
      <c r="N691" s="46"/>
      <c r="O691" s="46"/>
      <c r="P691" s="46"/>
      <c r="Q691" s="46"/>
      <c r="R691" s="46"/>
      <c r="S691" s="46"/>
      <c r="T691" s="46"/>
      <c r="U691" s="46"/>
      <c r="V691" s="46"/>
      <c r="W691" s="46"/>
    </row>
    <row r="692" spans="1:23" x14ac:dyDescent="0.2">
      <c r="A692" s="46"/>
      <c r="B692" s="46"/>
      <c r="C692" s="46"/>
      <c r="D692" s="46"/>
      <c r="E692" s="46"/>
      <c r="F692" s="46"/>
      <c r="G692" s="46"/>
      <c r="H692" s="46"/>
      <c r="I692" s="46"/>
      <c r="J692" s="46"/>
      <c r="K692" s="46"/>
      <c r="L692" s="46"/>
      <c r="M692" s="46"/>
      <c r="N692" s="46"/>
      <c r="O692" s="46"/>
      <c r="P692" s="46"/>
      <c r="Q692" s="46"/>
      <c r="R692" s="46"/>
      <c r="S692" s="46"/>
      <c r="T692" s="46"/>
      <c r="U692" s="46"/>
      <c r="V692" s="46"/>
      <c r="W692" s="46"/>
    </row>
    <row r="693" spans="1:23" x14ac:dyDescent="0.2">
      <c r="A693" s="46"/>
      <c r="B693" s="46"/>
      <c r="C693" s="46"/>
      <c r="D693" s="46"/>
      <c r="E693" s="46"/>
      <c r="F693" s="46"/>
      <c r="G693" s="46"/>
      <c r="H693" s="46"/>
      <c r="I693" s="46"/>
      <c r="J693" s="46"/>
      <c r="K693" s="46"/>
      <c r="L693" s="46"/>
      <c r="M693" s="46"/>
      <c r="N693" s="46"/>
      <c r="O693" s="46"/>
      <c r="P693" s="46"/>
      <c r="Q693" s="46"/>
      <c r="R693" s="46"/>
      <c r="S693" s="46"/>
      <c r="T693" s="46"/>
      <c r="U693" s="46"/>
      <c r="V693" s="46"/>
      <c r="W693" s="46"/>
    </row>
    <row r="694" spans="1:23" x14ac:dyDescent="0.2">
      <c r="A694" s="46"/>
      <c r="B694" s="46"/>
      <c r="C694" s="46"/>
      <c r="D694" s="46"/>
      <c r="E694" s="46"/>
      <c r="F694" s="46"/>
      <c r="G694" s="46"/>
      <c r="H694" s="46"/>
      <c r="I694" s="46"/>
      <c r="J694" s="46"/>
      <c r="K694" s="46"/>
      <c r="L694" s="46"/>
      <c r="M694" s="46"/>
      <c r="N694" s="46"/>
      <c r="O694" s="46"/>
      <c r="P694" s="46"/>
      <c r="Q694" s="46"/>
      <c r="R694" s="46"/>
      <c r="S694" s="46"/>
      <c r="T694" s="46"/>
      <c r="U694" s="46"/>
      <c r="V694" s="46"/>
      <c r="W694" s="46"/>
    </row>
    <row r="695" spans="1:23" x14ac:dyDescent="0.2">
      <c r="A695" s="46"/>
      <c r="B695" s="46"/>
      <c r="C695" s="46"/>
      <c r="D695" s="46"/>
      <c r="E695" s="46"/>
      <c r="F695" s="46"/>
      <c r="G695" s="46"/>
      <c r="H695" s="46"/>
      <c r="I695" s="46"/>
      <c r="J695" s="46"/>
      <c r="K695" s="46"/>
      <c r="L695" s="46"/>
      <c r="M695" s="46"/>
      <c r="N695" s="46"/>
      <c r="O695" s="46"/>
      <c r="P695" s="46"/>
      <c r="Q695" s="46"/>
      <c r="R695" s="46"/>
      <c r="S695" s="46"/>
      <c r="T695" s="46"/>
      <c r="U695" s="46"/>
      <c r="V695" s="46"/>
      <c r="W695" s="46"/>
    </row>
    <row r="696" spans="1:23" x14ac:dyDescent="0.2">
      <c r="A696" s="46"/>
      <c r="B696" s="46"/>
      <c r="C696" s="46"/>
      <c r="D696" s="46"/>
      <c r="E696" s="46"/>
      <c r="F696" s="46"/>
      <c r="G696" s="46"/>
      <c r="H696" s="46"/>
      <c r="I696" s="46"/>
      <c r="J696" s="46"/>
      <c r="K696" s="46"/>
      <c r="L696" s="46"/>
      <c r="M696" s="46"/>
      <c r="N696" s="46"/>
      <c r="O696" s="46"/>
      <c r="P696" s="46"/>
      <c r="Q696" s="46"/>
      <c r="R696" s="46"/>
      <c r="S696" s="46"/>
      <c r="T696" s="46"/>
      <c r="U696" s="46"/>
      <c r="V696" s="46"/>
      <c r="W696" s="46"/>
    </row>
    <row r="697" spans="1:23" x14ac:dyDescent="0.2">
      <c r="A697" s="46"/>
      <c r="B697" s="46"/>
      <c r="C697" s="46"/>
      <c r="D697" s="46"/>
      <c r="E697" s="46"/>
      <c r="F697" s="46"/>
      <c r="G697" s="46"/>
      <c r="H697" s="46"/>
      <c r="I697" s="46"/>
      <c r="J697" s="46"/>
      <c r="K697" s="46"/>
      <c r="L697" s="46"/>
      <c r="M697" s="46"/>
      <c r="N697" s="46"/>
      <c r="O697" s="46"/>
      <c r="P697" s="46"/>
      <c r="Q697" s="46"/>
      <c r="R697" s="46"/>
      <c r="S697" s="46"/>
      <c r="T697" s="46"/>
      <c r="U697" s="46"/>
      <c r="V697" s="46"/>
      <c r="W697" s="46"/>
    </row>
    <row r="698" spans="1:23" x14ac:dyDescent="0.2">
      <c r="A698" s="46"/>
      <c r="B698" s="46"/>
      <c r="C698" s="46"/>
      <c r="D698" s="46"/>
      <c r="E698" s="46"/>
      <c r="F698" s="46"/>
      <c r="G698" s="46"/>
      <c r="H698" s="46"/>
      <c r="I698" s="46"/>
      <c r="J698" s="46"/>
      <c r="K698" s="46"/>
      <c r="L698" s="46"/>
      <c r="M698" s="46"/>
      <c r="N698" s="46"/>
      <c r="O698" s="46"/>
      <c r="P698" s="46"/>
      <c r="Q698" s="46"/>
      <c r="R698" s="46"/>
      <c r="S698" s="46"/>
      <c r="T698" s="46"/>
      <c r="U698" s="46"/>
      <c r="V698" s="46"/>
      <c r="W698" s="46"/>
    </row>
    <row r="699" spans="1:23" x14ac:dyDescent="0.2">
      <c r="A699" s="46"/>
      <c r="B699" s="46"/>
      <c r="C699" s="46"/>
      <c r="D699" s="46"/>
      <c r="E699" s="46"/>
      <c r="F699" s="46"/>
      <c r="G699" s="46"/>
      <c r="H699" s="46"/>
      <c r="I699" s="46"/>
      <c r="J699" s="46"/>
      <c r="K699" s="46"/>
      <c r="L699" s="46"/>
      <c r="M699" s="46"/>
      <c r="N699" s="46"/>
      <c r="O699" s="46"/>
      <c r="P699" s="46"/>
      <c r="Q699" s="46"/>
      <c r="R699" s="46"/>
      <c r="S699" s="46"/>
      <c r="T699" s="46"/>
      <c r="U699" s="46"/>
      <c r="V699" s="46"/>
      <c r="W699" s="46"/>
    </row>
    <row r="700" spans="1:23" x14ac:dyDescent="0.2">
      <c r="A700" s="46"/>
      <c r="B700" s="46"/>
      <c r="C700" s="46"/>
      <c r="D700" s="46"/>
      <c r="E700" s="46"/>
      <c r="F700" s="46"/>
      <c r="G700" s="46"/>
      <c r="H700" s="46"/>
      <c r="I700" s="46"/>
      <c r="J700" s="46"/>
      <c r="K700" s="46"/>
      <c r="L700" s="46"/>
      <c r="M700" s="46"/>
      <c r="N700" s="46"/>
      <c r="O700" s="46"/>
      <c r="P700" s="46"/>
      <c r="Q700" s="46"/>
      <c r="R700" s="46"/>
      <c r="S700" s="46"/>
      <c r="T700" s="46"/>
      <c r="U700" s="46"/>
      <c r="V700" s="46"/>
      <c r="W700" s="46"/>
    </row>
    <row r="701" spans="1:23" x14ac:dyDescent="0.2">
      <c r="A701" s="46"/>
      <c r="B701" s="46"/>
      <c r="C701" s="46"/>
      <c r="D701" s="46"/>
      <c r="E701" s="46"/>
      <c r="F701" s="46"/>
      <c r="G701" s="46"/>
      <c r="H701" s="46"/>
      <c r="I701" s="46"/>
      <c r="J701" s="46"/>
      <c r="K701" s="46"/>
      <c r="L701" s="46"/>
      <c r="M701" s="46"/>
      <c r="N701" s="46"/>
      <c r="O701" s="46"/>
      <c r="P701" s="46"/>
      <c r="Q701" s="46"/>
      <c r="R701" s="46"/>
      <c r="S701" s="46"/>
      <c r="T701" s="46"/>
      <c r="U701" s="46"/>
      <c r="V701" s="46"/>
      <c r="W701" s="46"/>
    </row>
    <row r="702" spans="1:23" x14ac:dyDescent="0.2">
      <c r="A702" s="46"/>
      <c r="B702" s="46"/>
      <c r="C702" s="46"/>
      <c r="D702" s="46"/>
      <c r="E702" s="46"/>
      <c r="F702" s="46"/>
      <c r="G702" s="46"/>
      <c r="H702" s="46"/>
      <c r="I702" s="46"/>
      <c r="J702" s="46"/>
      <c r="K702" s="46"/>
      <c r="L702" s="46"/>
      <c r="M702" s="46"/>
      <c r="N702" s="46"/>
      <c r="O702" s="46"/>
      <c r="P702" s="46"/>
      <c r="Q702" s="46"/>
      <c r="R702" s="46"/>
      <c r="S702" s="46"/>
      <c r="T702" s="46"/>
      <c r="U702" s="46"/>
      <c r="V702" s="46"/>
      <c r="W702" s="46"/>
    </row>
    <row r="703" spans="1:23" x14ac:dyDescent="0.2">
      <c r="A703" s="46"/>
      <c r="B703" s="46"/>
      <c r="C703" s="46"/>
      <c r="D703" s="46"/>
      <c r="E703" s="46"/>
      <c r="F703" s="46"/>
      <c r="G703" s="46"/>
      <c r="H703" s="46"/>
      <c r="I703" s="46"/>
      <c r="J703" s="46"/>
      <c r="K703" s="46"/>
      <c r="L703" s="46"/>
      <c r="M703" s="46"/>
      <c r="N703" s="46"/>
      <c r="O703" s="46"/>
      <c r="P703" s="46"/>
      <c r="Q703" s="46"/>
      <c r="R703" s="46"/>
      <c r="S703" s="46"/>
      <c r="T703" s="46"/>
      <c r="U703" s="46"/>
      <c r="V703" s="46"/>
      <c r="W703" s="46"/>
    </row>
    <row r="704" spans="1:23" x14ac:dyDescent="0.2">
      <c r="A704" s="46"/>
      <c r="B704" s="46"/>
      <c r="C704" s="46"/>
      <c r="D704" s="46"/>
      <c r="E704" s="46"/>
      <c r="F704" s="46"/>
      <c r="G704" s="46"/>
      <c r="H704" s="46"/>
      <c r="I704" s="46"/>
      <c r="J704" s="46"/>
      <c r="K704" s="46"/>
      <c r="L704" s="46"/>
      <c r="M704" s="46"/>
      <c r="N704" s="46"/>
      <c r="O704" s="46"/>
      <c r="P704" s="46"/>
      <c r="Q704" s="46"/>
      <c r="R704" s="46"/>
      <c r="S704" s="46"/>
      <c r="T704" s="46"/>
      <c r="U704" s="46"/>
      <c r="V704" s="46"/>
      <c r="W704" s="46"/>
    </row>
    <row r="705" spans="1:23" x14ac:dyDescent="0.2">
      <c r="A705" s="46"/>
      <c r="B705" s="46"/>
      <c r="C705" s="46"/>
      <c r="D705" s="46"/>
      <c r="E705" s="46"/>
      <c r="F705" s="46"/>
      <c r="G705" s="46"/>
      <c r="H705" s="46"/>
      <c r="I705" s="46"/>
      <c r="J705" s="46"/>
      <c r="K705" s="46"/>
      <c r="L705" s="46"/>
      <c r="M705" s="46"/>
      <c r="N705" s="46"/>
      <c r="O705" s="46"/>
      <c r="P705" s="46"/>
      <c r="Q705" s="46"/>
      <c r="R705" s="46"/>
      <c r="S705" s="46"/>
      <c r="T705" s="46"/>
      <c r="U705" s="46"/>
      <c r="V705" s="46"/>
      <c r="W705" s="46"/>
    </row>
    <row r="706" spans="1:23" x14ac:dyDescent="0.2">
      <c r="A706" s="46"/>
      <c r="B706" s="46"/>
      <c r="C706" s="46"/>
      <c r="D706" s="46"/>
      <c r="E706" s="46"/>
      <c r="F706" s="46"/>
      <c r="G706" s="46"/>
      <c r="H706" s="46"/>
      <c r="I706" s="46"/>
      <c r="J706" s="46"/>
      <c r="K706" s="46"/>
      <c r="L706" s="46"/>
      <c r="M706" s="46"/>
      <c r="N706" s="46"/>
      <c r="O706" s="46"/>
      <c r="P706" s="46"/>
      <c r="Q706" s="46"/>
      <c r="R706" s="46"/>
      <c r="S706" s="46"/>
      <c r="T706" s="46"/>
      <c r="U706" s="46"/>
      <c r="V706" s="46"/>
      <c r="W706" s="46"/>
    </row>
    <row r="707" spans="1:23" x14ac:dyDescent="0.2">
      <c r="A707" s="46"/>
      <c r="B707" s="46"/>
      <c r="C707" s="46"/>
      <c r="D707" s="46"/>
      <c r="E707" s="46"/>
      <c r="F707" s="46"/>
      <c r="G707" s="46"/>
      <c r="H707" s="46"/>
      <c r="I707" s="46"/>
      <c r="J707" s="46"/>
      <c r="K707" s="46"/>
      <c r="L707" s="46"/>
      <c r="M707" s="46"/>
      <c r="N707" s="46"/>
      <c r="O707" s="46"/>
      <c r="P707" s="46"/>
      <c r="Q707" s="46"/>
      <c r="R707" s="46"/>
      <c r="S707" s="46"/>
      <c r="T707" s="46"/>
      <c r="U707" s="46"/>
      <c r="V707" s="46"/>
      <c r="W707" s="46"/>
    </row>
    <row r="708" spans="1:23" x14ac:dyDescent="0.2">
      <c r="A708" s="46"/>
      <c r="B708" s="46"/>
      <c r="C708" s="46"/>
      <c r="D708" s="46"/>
      <c r="E708" s="46"/>
      <c r="F708" s="46"/>
      <c r="G708" s="46"/>
      <c r="H708" s="46"/>
      <c r="I708" s="46"/>
      <c r="J708" s="46"/>
      <c r="K708" s="46"/>
      <c r="L708" s="46"/>
      <c r="M708" s="46"/>
      <c r="N708" s="46"/>
      <c r="O708" s="46"/>
      <c r="P708" s="46"/>
      <c r="Q708" s="46"/>
      <c r="R708" s="46"/>
      <c r="S708" s="46"/>
      <c r="T708" s="46"/>
      <c r="U708" s="46"/>
      <c r="V708" s="46"/>
      <c r="W708" s="46"/>
    </row>
    <row r="709" spans="1:23" x14ac:dyDescent="0.2">
      <c r="A709" s="46"/>
      <c r="B709" s="46"/>
      <c r="C709" s="46"/>
      <c r="D709" s="46"/>
      <c r="E709" s="46"/>
      <c r="F709" s="46"/>
      <c r="G709" s="46"/>
      <c r="H709" s="46"/>
      <c r="I709" s="46"/>
      <c r="J709" s="46"/>
      <c r="K709" s="46"/>
      <c r="L709" s="46"/>
      <c r="M709" s="46"/>
      <c r="N709" s="46"/>
      <c r="O709" s="46"/>
      <c r="P709" s="46"/>
      <c r="Q709" s="46"/>
      <c r="R709" s="46"/>
      <c r="S709" s="46"/>
      <c r="T709" s="46"/>
      <c r="U709" s="46"/>
      <c r="V709" s="46"/>
      <c r="W709" s="46"/>
    </row>
    <row r="710" spans="1:23" x14ac:dyDescent="0.2">
      <c r="A710" s="46"/>
      <c r="B710" s="46"/>
      <c r="C710" s="46"/>
      <c r="D710" s="46"/>
      <c r="E710" s="46"/>
      <c r="F710" s="46"/>
      <c r="G710" s="46"/>
      <c r="H710" s="46"/>
      <c r="I710" s="46"/>
      <c r="J710" s="46"/>
      <c r="K710" s="46"/>
      <c r="L710" s="46"/>
      <c r="M710" s="46"/>
      <c r="N710" s="46"/>
      <c r="O710" s="46"/>
      <c r="P710" s="46"/>
      <c r="Q710" s="46"/>
      <c r="R710" s="46"/>
      <c r="S710" s="46"/>
      <c r="T710" s="46"/>
      <c r="U710" s="46"/>
      <c r="V710" s="46"/>
      <c r="W710" s="46"/>
    </row>
    <row r="711" spans="1:23" x14ac:dyDescent="0.2">
      <c r="A711" s="46"/>
      <c r="B711" s="46"/>
      <c r="C711" s="46"/>
      <c r="D711" s="46"/>
      <c r="E711" s="46"/>
      <c r="F711" s="46"/>
      <c r="G711" s="46"/>
      <c r="H711" s="46"/>
      <c r="I711" s="46"/>
      <c r="J711" s="46"/>
      <c r="K711" s="46"/>
      <c r="L711" s="46"/>
      <c r="M711" s="46"/>
      <c r="N711" s="46"/>
      <c r="O711" s="46"/>
      <c r="P711" s="46"/>
      <c r="Q711" s="46"/>
      <c r="R711" s="46"/>
      <c r="S711" s="46"/>
      <c r="T711" s="46"/>
      <c r="U711" s="46"/>
      <c r="V711" s="46"/>
      <c r="W711" s="46"/>
    </row>
    <row r="712" spans="1:23" x14ac:dyDescent="0.2">
      <c r="A712" s="46"/>
      <c r="B712" s="46"/>
      <c r="C712" s="46"/>
      <c r="D712" s="46"/>
      <c r="E712" s="46"/>
      <c r="F712" s="46"/>
      <c r="G712" s="46"/>
      <c r="H712" s="46"/>
      <c r="I712" s="46"/>
      <c r="J712" s="46"/>
      <c r="K712" s="46"/>
      <c r="L712" s="46"/>
      <c r="M712" s="46"/>
      <c r="N712" s="46"/>
      <c r="O712" s="46"/>
      <c r="P712" s="46"/>
      <c r="Q712" s="46"/>
      <c r="R712" s="46"/>
      <c r="S712" s="46"/>
      <c r="T712" s="46"/>
      <c r="U712" s="46"/>
      <c r="V712" s="46"/>
      <c r="W712" s="46"/>
    </row>
    <row r="713" spans="1:23" x14ac:dyDescent="0.2">
      <c r="A713" s="46"/>
      <c r="B713" s="46"/>
      <c r="C713" s="46"/>
      <c r="D713" s="46"/>
      <c r="E713" s="46"/>
      <c r="F713" s="46"/>
      <c r="G713" s="46"/>
      <c r="H713" s="46"/>
      <c r="I713" s="46"/>
      <c r="J713" s="46"/>
      <c r="K713" s="46"/>
      <c r="L713" s="46"/>
      <c r="M713" s="46"/>
      <c r="N713" s="46"/>
      <c r="O713" s="46"/>
      <c r="P713" s="46"/>
      <c r="Q713" s="46"/>
      <c r="R713" s="46"/>
      <c r="S713" s="46"/>
      <c r="T713" s="46"/>
      <c r="U713" s="46"/>
      <c r="V713" s="46"/>
      <c r="W713" s="46"/>
    </row>
    <row r="714" spans="1:23" x14ac:dyDescent="0.2">
      <c r="A714" s="46"/>
      <c r="B714" s="46"/>
      <c r="C714" s="46"/>
      <c r="D714" s="46"/>
      <c r="E714" s="46"/>
      <c r="F714" s="46"/>
      <c r="G714" s="46"/>
      <c r="H714" s="46"/>
      <c r="I714" s="46"/>
      <c r="J714" s="46"/>
      <c r="K714" s="46"/>
      <c r="L714" s="46"/>
      <c r="M714" s="46"/>
      <c r="N714" s="46"/>
      <c r="O714" s="46"/>
      <c r="P714" s="46"/>
      <c r="Q714" s="46"/>
      <c r="R714" s="46"/>
      <c r="S714" s="46"/>
      <c r="T714" s="46"/>
      <c r="U714" s="46"/>
      <c r="V714" s="46"/>
      <c r="W714" s="46"/>
    </row>
    <row r="715" spans="1:23" x14ac:dyDescent="0.2">
      <c r="A715" s="46"/>
      <c r="B715" s="46"/>
      <c r="C715" s="46"/>
      <c r="D715" s="46"/>
      <c r="E715" s="46"/>
      <c r="F715" s="46"/>
      <c r="G715" s="46"/>
      <c r="H715" s="46"/>
      <c r="I715" s="46"/>
      <c r="J715" s="46"/>
      <c r="K715" s="46"/>
      <c r="L715" s="46"/>
      <c r="M715" s="46"/>
      <c r="N715" s="46"/>
      <c r="O715" s="46"/>
      <c r="P715" s="46"/>
      <c r="Q715" s="46"/>
      <c r="R715" s="46"/>
      <c r="S715" s="46"/>
      <c r="T715" s="46"/>
      <c r="U715" s="46"/>
      <c r="V715" s="46"/>
      <c r="W715" s="46"/>
    </row>
    <row r="716" spans="1:23" x14ac:dyDescent="0.2">
      <c r="A716" s="46"/>
      <c r="B716" s="46"/>
      <c r="C716" s="46"/>
      <c r="D716" s="46"/>
      <c r="E716" s="46"/>
      <c r="F716" s="46"/>
      <c r="G716" s="46"/>
      <c r="H716" s="46"/>
      <c r="I716" s="46"/>
      <c r="J716" s="46"/>
      <c r="K716" s="46"/>
      <c r="L716" s="46"/>
      <c r="M716" s="46"/>
      <c r="N716" s="46"/>
      <c r="O716" s="46"/>
      <c r="P716" s="46"/>
      <c r="Q716" s="46"/>
      <c r="R716" s="46"/>
      <c r="S716" s="46"/>
      <c r="T716" s="46"/>
      <c r="U716" s="46"/>
      <c r="V716" s="46"/>
      <c r="W716" s="46"/>
    </row>
    <row r="717" spans="1:23" x14ac:dyDescent="0.2">
      <c r="A717" s="46"/>
      <c r="B717" s="46"/>
      <c r="C717" s="46"/>
      <c r="D717" s="46"/>
      <c r="E717" s="46"/>
      <c r="F717" s="46"/>
      <c r="G717" s="46"/>
      <c r="H717" s="46"/>
      <c r="I717" s="46"/>
      <c r="J717" s="46"/>
      <c r="K717" s="46"/>
      <c r="L717" s="46"/>
      <c r="M717" s="46"/>
      <c r="N717" s="46"/>
      <c r="O717" s="46"/>
      <c r="P717" s="46"/>
      <c r="Q717" s="46"/>
      <c r="R717" s="46"/>
      <c r="S717" s="46"/>
      <c r="T717" s="46"/>
      <c r="U717" s="46"/>
      <c r="V717" s="46"/>
      <c r="W717" s="46"/>
    </row>
    <row r="718" spans="1:23" x14ac:dyDescent="0.2">
      <c r="A718" s="46"/>
      <c r="B718" s="46"/>
      <c r="C718" s="46"/>
      <c r="D718" s="46"/>
      <c r="E718" s="46"/>
      <c r="F718" s="46"/>
      <c r="G718" s="46"/>
      <c r="H718" s="46"/>
      <c r="I718" s="46"/>
      <c r="J718" s="46"/>
      <c r="K718" s="46"/>
      <c r="L718" s="46"/>
      <c r="M718" s="46"/>
      <c r="N718" s="46"/>
      <c r="O718" s="46"/>
      <c r="P718" s="46"/>
      <c r="Q718" s="46"/>
      <c r="R718" s="46"/>
      <c r="S718" s="46"/>
      <c r="T718" s="46"/>
      <c r="U718" s="46"/>
      <c r="V718" s="46"/>
      <c r="W718" s="46"/>
    </row>
    <row r="719" spans="1:23" x14ac:dyDescent="0.2">
      <c r="A719" s="46"/>
      <c r="B719" s="46"/>
      <c r="C719" s="46"/>
      <c r="D719" s="46"/>
      <c r="E719" s="46"/>
      <c r="F719" s="46"/>
      <c r="G719" s="46"/>
      <c r="H719" s="46"/>
      <c r="I719" s="46"/>
      <c r="J719" s="46"/>
      <c r="K719" s="46"/>
      <c r="L719" s="46"/>
      <c r="M719" s="46"/>
      <c r="N719" s="46"/>
      <c r="O719" s="46"/>
      <c r="P719" s="46"/>
      <c r="Q719" s="46"/>
      <c r="R719" s="46"/>
      <c r="S719" s="46"/>
      <c r="T719" s="46"/>
      <c r="U719" s="46"/>
      <c r="V719" s="46"/>
      <c r="W719" s="46"/>
    </row>
    <row r="720" spans="1:23" x14ac:dyDescent="0.2">
      <c r="A720" s="46"/>
      <c r="B720" s="46"/>
      <c r="C720" s="46"/>
      <c r="D720" s="46"/>
      <c r="E720" s="46"/>
      <c r="F720" s="46"/>
      <c r="G720" s="46"/>
      <c r="H720" s="46"/>
      <c r="I720" s="46"/>
      <c r="J720" s="46"/>
      <c r="K720" s="46"/>
      <c r="L720" s="46"/>
      <c r="M720" s="46"/>
      <c r="N720" s="46"/>
      <c r="O720" s="46"/>
      <c r="P720" s="46"/>
      <c r="Q720" s="46"/>
      <c r="R720" s="46"/>
      <c r="S720" s="46"/>
      <c r="T720" s="46"/>
      <c r="U720" s="46"/>
      <c r="V720" s="46"/>
      <c r="W720" s="46"/>
    </row>
    <row r="721" spans="1:23" x14ac:dyDescent="0.2">
      <c r="A721" s="46"/>
      <c r="B721" s="46"/>
      <c r="C721" s="46"/>
      <c r="D721" s="46"/>
      <c r="E721" s="46"/>
      <c r="F721" s="46"/>
      <c r="G721" s="46"/>
      <c r="H721" s="46"/>
      <c r="I721" s="46"/>
      <c r="J721" s="46"/>
      <c r="K721" s="46"/>
      <c r="L721" s="46"/>
      <c r="M721" s="46"/>
      <c r="N721" s="46"/>
      <c r="O721" s="46"/>
      <c r="P721" s="46"/>
      <c r="Q721" s="46"/>
      <c r="R721" s="46"/>
      <c r="S721" s="46"/>
      <c r="T721" s="46"/>
      <c r="U721" s="46"/>
      <c r="V721" s="46"/>
      <c r="W721" s="46"/>
    </row>
    <row r="722" spans="1:23" x14ac:dyDescent="0.2">
      <c r="A722" s="46"/>
      <c r="B722" s="46"/>
      <c r="C722" s="46"/>
      <c r="D722" s="46"/>
      <c r="E722" s="46"/>
      <c r="F722" s="46"/>
      <c r="G722" s="46"/>
      <c r="H722" s="46"/>
      <c r="I722" s="46"/>
      <c r="J722" s="46"/>
      <c r="K722" s="46"/>
      <c r="L722" s="46"/>
      <c r="M722" s="46"/>
      <c r="N722" s="46"/>
      <c r="O722" s="46"/>
      <c r="P722" s="46"/>
      <c r="Q722" s="46"/>
      <c r="R722" s="46"/>
      <c r="S722" s="46"/>
      <c r="T722" s="46"/>
      <c r="U722" s="46"/>
      <c r="V722" s="46"/>
      <c r="W722" s="46"/>
    </row>
    <row r="723" spans="1:23" x14ac:dyDescent="0.2">
      <c r="A723" s="46"/>
      <c r="B723" s="46"/>
      <c r="C723" s="46"/>
      <c r="D723" s="46"/>
      <c r="E723" s="46"/>
      <c r="F723" s="46"/>
      <c r="G723" s="46"/>
      <c r="H723" s="46"/>
      <c r="I723" s="46"/>
      <c r="J723" s="46"/>
      <c r="K723" s="46"/>
      <c r="L723" s="46"/>
      <c r="M723" s="46"/>
      <c r="N723" s="46"/>
      <c r="O723" s="46"/>
      <c r="P723" s="46"/>
      <c r="Q723" s="46"/>
      <c r="R723" s="46"/>
      <c r="S723" s="46"/>
      <c r="T723" s="46"/>
      <c r="U723" s="46"/>
      <c r="V723" s="46"/>
      <c r="W723" s="46"/>
    </row>
    <row r="724" spans="1:23" x14ac:dyDescent="0.2">
      <c r="A724" s="46"/>
      <c r="B724" s="46"/>
      <c r="C724" s="46"/>
      <c r="D724" s="46"/>
      <c r="E724" s="46"/>
      <c r="F724" s="46"/>
      <c r="G724" s="46"/>
      <c r="H724" s="46"/>
      <c r="I724" s="46"/>
      <c r="J724" s="46"/>
      <c r="K724" s="46"/>
      <c r="L724" s="46"/>
      <c r="M724" s="46"/>
      <c r="N724" s="46"/>
      <c r="O724" s="46"/>
      <c r="P724" s="46"/>
      <c r="Q724" s="46"/>
      <c r="R724" s="46"/>
      <c r="S724" s="46"/>
      <c r="T724" s="46"/>
      <c r="U724" s="46"/>
      <c r="V724" s="46"/>
      <c r="W724" s="46"/>
    </row>
    <row r="725" spans="1:23" x14ac:dyDescent="0.2">
      <c r="A725" s="46"/>
      <c r="B725" s="46"/>
      <c r="C725" s="46"/>
      <c r="D725" s="46"/>
      <c r="E725" s="46"/>
      <c r="F725" s="46"/>
      <c r="G725" s="46"/>
      <c r="H725" s="46"/>
      <c r="I725" s="46"/>
      <c r="J725" s="46"/>
      <c r="K725" s="46"/>
      <c r="L725" s="46"/>
      <c r="M725" s="46"/>
      <c r="N725" s="46"/>
      <c r="O725" s="46"/>
      <c r="P725" s="46"/>
      <c r="Q725" s="46"/>
      <c r="R725" s="46"/>
      <c r="S725" s="46"/>
      <c r="T725" s="46"/>
      <c r="U725" s="46"/>
      <c r="V725" s="46"/>
      <c r="W725" s="46"/>
    </row>
    <row r="726" spans="1:23" x14ac:dyDescent="0.2">
      <c r="A726" s="46"/>
      <c r="B726" s="46"/>
      <c r="C726" s="46"/>
      <c r="D726" s="46"/>
      <c r="E726" s="46"/>
      <c r="F726" s="46"/>
      <c r="G726" s="46"/>
      <c r="H726" s="46"/>
      <c r="I726" s="46"/>
      <c r="J726" s="46"/>
      <c r="K726" s="46"/>
      <c r="L726" s="46"/>
      <c r="M726" s="46"/>
      <c r="N726" s="46"/>
      <c r="O726" s="46"/>
      <c r="P726" s="46"/>
      <c r="Q726" s="46"/>
      <c r="R726" s="46"/>
      <c r="S726" s="46"/>
      <c r="T726" s="46"/>
      <c r="U726" s="46"/>
      <c r="V726" s="46"/>
      <c r="W726" s="46"/>
    </row>
    <row r="727" spans="1:23" x14ac:dyDescent="0.2">
      <c r="A727" s="46"/>
      <c r="B727" s="46"/>
      <c r="C727" s="46"/>
      <c r="D727" s="46"/>
      <c r="E727" s="46"/>
      <c r="F727" s="46"/>
      <c r="G727" s="46"/>
      <c r="H727" s="46"/>
      <c r="I727" s="46"/>
      <c r="J727" s="46"/>
      <c r="K727" s="46"/>
      <c r="L727" s="46"/>
      <c r="M727" s="46"/>
      <c r="N727" s="46"/>
      <c r="O727" s="46"/>
      <c r="P727" s="46"/>
      <c r="Q727" s="46"/>
      <c r="R727" s="46"/>
      <c r="S727" s="46"/>
      <c r="T727" s="46"/>
      <c r="U727" s="46"/>
      <c r="V727" s="46"/>
      <c r="W727" s="46"/>
    </row>
    <row r="728" spans="1:23" x14ac:dyDescent="0.2">
      <c r="A728" s="46"/>
      <c r="B728" s="46"/>
      <c r="C728" s="46"/>
      <c r="D728" s="46"/>
      <c r="E728" s="46"/>
      <c r="F728" s="46"/>
      <c r="G728" s="46"/>
      <c r="H728" s="46"/>
      <c r="I728" s="46"/>
      <c r="J728" s="46"/>
      <c r="K728" s="46"/>
      <c r="L728" s="46"/>
      <c r="M728" s="46"/>
      <c r="N728" s="46"/>
      <c r="O728" s="46"/>
      <c r="P728" s="46"/>
      <c r="Q728" s="46"/>
      <c r="R728" s="46"/>
      <c r="S728" s="46"/>
      <c r="T728" s="46"/>
      <c r="U728" s="46"/>
      <c r="V728" s="46"/>
      <c r="W728" s="46"/>
    </row>
    <row r="729" spans="1:23" x14ac:dyDescent="0.2">
      <c r="A729" s="46"/>
      <c r="B729" s="46"/>
      <c r="C729" s="46"/>
      <c r="D729" s="46"/>
      <c r="E729" s="46"/>
      <c r="F729" s="46"/>
      <c r="G729" s="46"/>
      <c r="H729" s="46"/>
      <c r="I729" s="46"/>
      <c r="J729" s="46"/>
      <c r="K729" s="46"/>
      <c r="L729" s="46"/>
      <c r="M729" s="46"/>
      <c r="N729" s="46"/>
      <c r="O729" s="46"/>
      <c r="P729" s="46"/>
      <c r="Q729" s="46"/>
      <c r="R729" s="46"/>
      <c r="S729" s="46"/>
      <c r="T729" s="46"/>
      <c r="U729" s="46"/>
      <c r="V729" s="46"/>
      <c r="W729" s="46"/>
    </row>
    <row r="730" spans="1:23" x14ac:dyDescent="0.2">
      <c r="A730" s="46"/>
      <c r="B730" s="46"/>
      <c r="C730" s="46"/>
      <c r="D730" s="46"/>
      <c r="E730" s="46"/>
      <c r="F730" s="46"/>
      <c r="G730" s="46"/>
      <c r="H730" s="46"/>
      <c r="I730" s="46"/>
      <c r="J730" s="46"/>
      <c r="K730" s="46"/>
      <c r="L730" s="46"/>
      <c r="M730" s="46"/>
      <c r="N730" s="46"/>
      <c r="O730" s="46"/>
      <c r="P730" s="46"/>
      <c r="Q730" s="46"/>
      <c r="R730" s="46"/>
      <c r="S730" s="46"/>
      <c r="T730" s="46"/>
      <c r="U730" s="46"/>
      <c r="V730" s="46"/>
      <c r="W730" s="46"/>
    </row>
    <row r="731" spans="1:23" x14ac:dyDescent="0.2">
      <c r="A731" s="46"/>
      <c r="B731" s="46"/>
      <c r="C731" s="46"/>
      <c r="D731" s="46"/>
      <c r="E731" s="46"/>
      <c r="F731" s="46"/>
      <c r="G731" s="46"/>
      <c r="H731" s="46"/>
      <c r="I731" s="46"/>
      <c r="J731" s="46"/>
      <c r="K731" s="46"/>
      <c r="L731" s="46"/>
      <c r="M731" s="46"/>
      <c r="N731" s="46"/>
      <c r="O731" s="46"/>
      <c r="P731" s="46"/>
      <c r="Q731" s="46"/>
      <c r="R731" s="46"/>
      <c r="S731" s="46"/>
      <c r="T731" s="46"/>
      <c r="U731" s="46"/>
      <c r="V731" s="46"/>
      <c r="W731" s="46"/>
    </row>
    <row r="732" spans="1:23" x14ac:dyDescent="0.2">
      <c r="A732" s="46"/>
      <c r="B732" s="46"/>
      <c r="C732" s="46"/>
      <c r="D732" s="46"/>
      <c r="E732" s="46"/>
      <c r="F732" s="46"/>
      <c r="G732" s="46"/>
      <c r="H732" s="46"/>
      <c r="I732" s="46"/>
      <c r="J732" s="46"/>
      <c r="K732" s="46"/>
      <c r="L732" s="46"/>
      <c r="M732" s="46"/>
      <c r="N732" s="46"/>
      <c r="O732" s="46"/>
      <c r="P732" s="46"/>
      <c r="Q732" s="46"/>
      <c r="R732" s="46"/>
      <c r="S732" s="46"/>
      <c r="T732" s="46"/>
      <c r="U732" s="46"/>
      <c r="V732" s="46"/>
      <c r="W732" s="46"/>
    </row>
    <row r="733" spans="1:23" x14ac:dyDescent="0.2">
      <c r="A733" s="46"/>
      <c r="B733" s="46"/>
      <c r="C733" s="46"/>
      <c r="D733" s="46"/>
      <c r="E733" s="46"/>
      <c r="F733" s="46"/>
      <c r="G733" s="46"/>
      <c r="H733" s="46"/>
      <c r="I733" s="46"/>
      <c r="J733" s="46"/>
      <c r="K733" s="46"/>
      <c r="L733" s="46"/>
      <c r="M733" s="46"/>
      <c r="N733" s="46"/>
      <c r="O733" s="46"/>
      <c r="P733" s="46"/>
      <c r="Q733" s="46"/>
      <c r="R733" s="46"/>
      <c r="S733" s="46"/>
      <c r="T733" s="46"/>
      <c r="U733" s="46"/>
      <c r="V733" s="46"/>
      <c r="W733" s="46"/>
    </row>
    <row r="734" spans="1:23" x14ac:dyDescent="0.2">
      <c r="A734" s="46"/>
      <c r="B734" s="46"/>
      <c r="C734" s="46"/>
      <c r="D734" s="46"/>
      <c r="E734" s="46"/>
      <c r="F734" s="46"/>
      <c r="G734" s="46"/>
      <c r="H734" s="46"/>
      <c r="I734" s="46"/>
      <c r="J734" s="46"/>
      <c r="K734" s="46"/>
      <c r="L734" s="46"/>
      <c r="M734" s="46"/>
      <c r="N734" s="46"/>
      <c r="O734" s="46"/>
      <c r="P734" s="46"/>
      <c r="Q734" s="46"/>
      <c r="R734" s="46"/>
      <c r="S734" s="46"/>
      <c r="T734" s="46"/>
      <c r="U734" s="46"/>
      <c r="V734" s="46"/>
      <c r="W734" s="46"/>
    </row>
    <row r="735" spans="1:23" x14ac:dyDescent="0.2">
      <c r="A735" s="46"/>
      <c r="B735" s="46"/>
      <c r="C735" s="46"/>
      <c r="D735" s="46"/>
      <c r="E735" s="46"/>
      <c r="F735" s="46"/>
      <c r="G735" s="46"/>
      <c r="H735" s="46"/>
      <c r="I735" s="46"/>
      <c r="J735" s="46"/>
      <c r="K735" s="46"/>
      <c r="L735" s="46"/>
      <c r="M735" s="46"/>
      <c r="N735" s="46"/>
      <c r="O735" s="46"/>
      <c r="P735" s="46"/>
      <c r="Q735" s="46"/>
      <c r="R735" s="46"/>
      <c r="S735" s="46"/>
      <c r="T735" s="46"/>
      <c r="U735" s="46"/>
      <c r="V735" s="46"/>
      <c r="W735" s="46"/>
    </row>
    <row r="736" spans="1:23" x14ac:dyDescent="0.2">
      <c r="A736" s="46"/>
      <c r="B736" s="46"/>
      <c r="C736" s="46"/>
      <c r="D736" s="46"/>
      <c r="E736" s="46"/>
      <c r="F736" s="46"/>
      <c r="G736" s="46"/>
      <c r="H736" s="46"/>
      <c r="I736" s="46"/>
      <c r="J736" s="46"/>
      <c r="K736" s="46"/>
      <c r="L736" s="46"/>
      <c r="M736" s="46"/>
      <c r="N736" s="46"/>
      <c r="O736" s="46"/>
      <c r="P736" s="46"/>
      <c r="Q736" s="46"/>
      <c r="R736" s="46"/>
      <c r="S736" s="46"/>
      <c r="T736" s="46"/>
      <c r="U736" s="46"/>
      <c r="V736" s="46"/>
      <c r="W736" s="46"/>
    </row>
    <row r="737" spans="1:23" x14ac:dyDescent="0.2">
      <c r="A737" s="46"/>
      <c r="B737" s="46"/>
      <c r="C737" s="46"/>
      <c r="D737" s="46"/>
      <c r="E737" s="46"/>
      <c r="F737" s="46"/>
      <c r="G737" s="46"/>
      <c r="H737" s="46"/>
      <c r="I737" s="46"/>
      <c r="J737" s="46"/>
      <c r="K737" s="46"/>
      <c r="L737" s="46"/>
      <c r="M737" s="46"/>
      <c r="N737" s="46"/>
      <c r="O737" s="46"/>
      <c r="P737" s="46"/>
      <c r="Q737" s="46"/>
      <c r="R737" s="46"/>
      <c r="S737" s="46"/>
      <c r="T737" s="46"/>
      <c r="U737" s="46"/>
      <c r="V737" s="46"/>
      <c r="W737" s="46"/>
    </row>
    <row r="738" spans="1:23" x14ac:dyDescent="0.2">
      <c r="A738" s="46"/>
      <c r="B738" s="46"/>
      <c r="C738" s="46"/>
      <c r="D738" s="46"/>
      <c r="E738" s="46"/>
      <c r="F738" s="46"/>
      <c r="G738" s="46"/>
      <c r="H738" s="46"/>
      <c r="I738" s="46"/>
      <c r="J738" s="46"/>
      <c r="K738" s="46"/>
      <c r="L738" s="46"/>
      <c r="M738" s="46"/>
      <c r="N738" s="46"/>
      <c r="O738" s="46"/>
      <c r="P738" s="46"/>
      <c r="Q738" s="46"/>
      <c r="R738" s="46"/>
      <c r="S738" s="46"/>
      <c r="T738" s="46"/>
      <c r="U738" s="46"/>
      <c r="V738" s="46"/>
      <c r="W738" s="46"/>
    </row>
    <row r="739" spans="1:23" x14ac:dyDescent="0.2">
      <c r="A739" s="46"/>
      <c r="B739" s="46"/>
      <c r="C739" s="46"/>
      <c r="D739" s="46"/>
      <c r="E739" s="46"/>
      <c r="F739" s="46"/>
      <c r="G739" s="46"/>
      <c r="H739" s="46"/>
      <c r="I739" s="46"/>
      <c r="J739" s="46"/>
      <c r="K739" s="46"/>
      <c r="L739" s="46"/>
      <c r="M739" s="46"/>
      <c r="N739" s="46"/>
      <c r="O739" s="46"/>
      <c r="P739" s="46"/>
      <c r="Q739" s="46"/>
      <c r="R739" s="46"/>
      <c r="S739" s="46"/>
      <c r="T739" s="46"/>
      <c r="U739" s="46"/>
      <c r="V739" s="46"/>
      <c r="W739" s="46"/>
    </row>
    <row r="740" spans="1:23" x14ac:dyDescent="0.2">
      <c r="A740" s="46"/>
      <c r="B740" s="46"/>
      <c r="C740" s="46"/>
      <c r="D740" s="46"/>
      <c r="E740" s="46"/>
      <c r="F740" s="46"/>
      <c r="G740" s="46"/>
      <c r="H740" s="46"/>
      <c r="I740" s="46"/>
      <c r="J740" s="46"/>
      <c r="K740" s="46"/>
      <c r="L740" s="46"/>
      <c r="M740" s="46"/>
      <c r="N740" s="46"/>
      <c r="O740" s="46"/>
      <c r="P740" s="46"/>
      <c r="Q740" s="46"/>
      <c r="R740" s="46"/>
      <c r="S740" s="46"/>
      <c r="T740" s="46"/>
      <c r="U740" s="46"/>
      <c r="V740" s="46"/>
      <c r="W740" s="46"/>
    </row>
    <row r="741" spans="1:23" x14ac:dyDescent="0.2">
      <c r="A741" s="46"/>
      <c r="B741" s="46"/>
      <c r="C741" s="46"/>
      <c r="D741" s="46"/>
      <c r="E741" s="46"/>
      <c r="F741" s="46"/>
      <c r="G741" s="46"/>
      <c r="H741" s="46"/>
      <c r="I741" s="46"/>
      <c r="J741" s="46"/>
      <c r="K741" s="46"/>
      <c r="L741" s="46"/>
      <c r="M741" s="46"/>
      <c r="N741" s="46"/>
      <c r="O741" s="46"/>
      <c r="P741" s="46"/>
      <c r="Q741" s="46"/>
      <c r="R741" s="46"/>
      <c r="S741" s="46"/>
      <c r="T741" s="46"/>
      <c r="U741" s="46"/>
      <c r="V741" s="46"/>
      <c r="W741" s="46"/>
    </row>
    <row r="742" spans="1:23" x14ac:dyDescent="0.2">
      <c r="A742" s="46"/>
      <c r="B742" s="46"/>
      <c r="C742" s="46"/>
      <c r="D742" s="46"/>
      <c r="E742" s="46"/>
      <c r="F742" s="46"/>
      <c r="G742" s="46"/>
      <c r="H742" s="46"/>
      <c r="I742" s="46"/>
      <c r="J742" s="46"/>
      <c r="K742" s="46"/>
      <c r="L742" s="46"/>
      <c r="M742" s="46"/>
      <c r="N742" s="46"/>
      <c r="O742" s="46"/>
      <c r="P742" s="46"/>
      <c r="Q742" s="46"/>
      <c r="R742" s="46"/>
      <c r="S742" s="46"/>
      <c r="T742" s="46"/>
      <c r="U742" s="46"/>
      <c r="V742" s="46"/>
      <c r="W742" s="46"/>
    </row>
    <row r="743" spans="1:23" x14ac:dyDescent="0.2">
      <c r="A743" s="46"/>
      <c r="B743" s="46"/>
      <c r="C743" s="46"/>
      <c r="D743" s="46"/>
      <c r="E743" s="46"/>
      <c r="F743" s="46"/>
      <c r="G743" s="46"/>
      <c r="H743" s="46"/>
      <c r="I743" s="46"/>
      <c r="J743" s="46"/>
      <c r="K743" s="46"/>
      <c r="L743" s="46"/>
      <c r="M743" s="46"/>
      <c r="N743" s="46"/>
      <c r="O743" s="46"/>
      <c r="P743" s="46"/>
      <c r="Q743" s="46"/>
      <c r="R743" s="46"/>
      <c r="S743" s="46"/>
      <c r="T743" s="46"/>
      <c r="U743" s="46"/>
      <c r="V743" s="46"/>
      <c r="W743" s="46"/>
    </row>
    <row r="744" spans="1:23" x14ac:dyDescent="0.2">
      <c r="A744" s="46"/>
      <c r="B744" s="46"/>
      <c r="C744" s="46"/>
      <c r="D744" s="46"/>
      <c r="E744" s="46"/>
      <c r="F744" s="46"/>
      <c r="G744" s="46"/>
      <c r="H744" s="46"/>
      <c r="I744" s="46"/>
      <c r="J744" s="46"/>
      <c r="K744" s="46"/>
      <c r="L744" s="46"/>
      <c r="M744" s="46"/>
      <c r="N744" s="46"/>
      <c r="O744" s="46"/>
      <c r="P744" s="46"/>
      <c r="Q744" s="46"/>
      <c r="R744" s="46"/>
      <c r="S744" s="46"/>
      <c r="T744" s="46"/>
      <c r="U744" s="46"/>
      <c r="V744" s="46"/>
      <c r="W744" s="46"/>
    </row>
    <row r="745" spans="1:23" x14ac:dyDescent="0.2">
      <c r="A745" s="46"/>
      <c r="B745" s="46"/>
      <c r="C745" s="46"/>
      <c r="D745" s="46"/>
      <c r="E745" s="46"/>
      <c r="F745" s="46"/>
      <c r="G745" s="46"/>
      <c r="H745" s="46"/>
      <c r="I745" s="46"/>
      <c r="J745" s="46"/>
      <c r="K745" s="46"/>
      <c r="L745" s="46"/>
      <c r="M745" s="46"/>
      <c r="N745" s="46"/>
      <c r="O745" s="46"/>
      <c r="P745" s="46"/>
      <c r="Q745" s="46"/>
      <c r="R745" s="46"/>
      <c r="S745" s="46"/>
      <c r="T745" s="46"/>
      <c r="U745" s="46"/>
      <c r="V745" s="46"/>
      <c r="W745" s="46"/>
    </row>
    <row r="746" spans="1:23" x14ac:dyDescent="0.2">
      <c r="A746" s="46"/>
      <c r="B746" s="46"/>
      <c r="C746" s="46"/>
      <c r="D746" s="46"/>
      <c r="E746" s="46"/>
      <c r="F746" s="46"/>
      <c r="G746" s="46"/>
      <c r="H746" s="46"/>
      <c r="I746" s="46"/>
      <c r="J746" s="46"/>
      <c r="K746" s="46"/>
      <c r="L746" s="46"/>
      <c r="M746" s="46"/>
      <c r="N746" s="46"/>
      <c r="O746" s="46"/>
      <c r="P746" s="46"/>
      <c r="Q746" s="46"/>
      <c r="R746" s="46"/>
      <c r="S746" s="46"/>
      <c r="T746" s="46"/>
      <c r="U746" s="46"/>
      <c r="V746" s="46"/>
      <c r="W746" s="46"/>
    </row>
    <row r="747" spans="1:23" x14ac:dyDescent="0.2">
      <c r="A747" s="46"/>
      <c r="B747" s="46"/>
      <c r="C747" s="46"/>
      <c r="D747" s="46"/>
      <c r="E747" s="46"/>
      <c r="F747" s="46"/>
      <c r="G747" s="46"/>
      <c r="H747" s="46"/>
      <c r="I747" s="46"/>
      <c r="J747" s="46"/>
      <c r="K747" s="46"/>
      <c r="L747" s="46"/>
      <c r="M747" s="46"/>
      <c r="N747" s="46"/>
      <c r="O747" s="46"/>
      <c r="P747" s="46"/>
      <c r="Q747" s="46"/>
      <c r="R747" s="46"/>
      <c r="S747" s="46"/>
      <c r="T747" s="46"/>
      <c r="U747" s="46"/>
      <c r="V747" s="46"/>
      <c r="W747" s="46"/>
    </row>
    <row r="748" spans="1:23" x14ac:dyDescent="0.2">
      <c r="A748" s="46"/>
      <c r="B748" s="46"/>
      <c r="C748" s="46"/>
      <c r="D748" s="46"/>
      <c r="E748" s="46"/>
      <c r="F748" s="46"/>
      <c r="G748" s="46"/>
      <c r="H748" s="46"/>
      <c r="I748" s="46"/>
      <c r="J748" s="46"/>
      <c r="K748" s="46"/>
      <c r="L748" s="46"/>
      <c r="M748" s="46"/>
      <c r="N748" s="46"/>
      <c r="O748" s="46"/>
      <c r="P748" s="46"/>
      <c r="Q748" s="46"/>
      <c r="R748" s="46"/>
      <c r="S748" s="46"/>
      <c r="T748" s="46"/>
      <c r="U748" s="46"/>
      <c r="V748" s="46"/>
      <c r="W748" s="46"/>
    </row>
    <row r="749" spans="1:23" x14ac:dyDescent="0.2">
      <c r="A749" s="46"/>
      <c r="B749" s="46"/>
      <c r="C749" s="46"/>
      <c r="D749" s="46"/>
      <c r="E749" s="46"/>
      <c r="F749" s="46"/>
      <c r="G749" s="46"/>
      <c r="H749" s="46"/>
      <c r="I749" s="46"/>
      <c r="J749" s="46"/>
      <c r="K749" s="46"/>
      <c r="L749" s="46"/>
      <c r="M749" s="46"/>
      <c r="N749" s="46"/>
      <c r="O749" s="46"/>
      <c r="P749" s="46"/>
      <c r="Q749" s="46"/>
      <c r="R749" s="46"/>
      <c r="S749" s="46"/>
      <c r="T749" s="46"/>
      <c r="U749" s="46"/>
      <c r="V749" s="46"/>
      <c r="W749" s="46"/>
    </row>
    <row r="750" spans="1:23" x14ac:dyDescent="0.2">
      <c r="A750" s="46"/>
      <c r="B750" s="46"/>
      <c r="C750" s="46"/>
      <c r="D750" s="46"/>
      <c r="E750" s="46"/>
      <c r="F750" s="46"/>
      <c r="G750" s="46"/>
      <c r="H750" s="46"/>
      <c r="I750" s="46"/>
      <c r="J750" s="46"/>
      <c r="K750" s="46"/>
      <c r="L750" s="46"/>
      <c r="M750" s="46"/>
      <c r="N750" s="46"/>
      <c r="O750" s="46"/>
      <c r="P750" s="46"/>
      <c r="Q750" s="46"/>
      <c r="R750" s="46"/>
      <c r="S750" s="46"/>
      <c r="T750" s="46"/>
      <c r="U750" s="46"/>
      <c r="V750" s="46"/>
      <c r="W750" s="46"/>
    </row>
    <row r="751" spans="1:23" x14ac:dyDescent="0.2">
      <c r="A751" s="46"/>
      <c r="B751" s="46"/>
      <c r="C751" s="46"/>
      <c r="D751" s="46"/>
      <c r="E751" s="46"/>
      <c r="F751" s="46"/>
      <c r="G751" s="46"/>
      <c r="H751" s="46"/>
      <c r="I751" s="46"/>
      <c r="J751" s="46"/>
      <c r="K751" s="46"/>
      <c r="L751" s="46"/>
      <c r="M751" s="46"/>
      <c r="N751" s="46"/>
      <c r="O751" s="46"/>
      <c r="P751" s="46"/>
      <c r="Q751" s="46"/>
      <c r="R751" s="46"/>
      <c r="S751" s="46"/>
      <c r="T751" s="46"/>
      <c r="U751" s="46"/>
      <c r="V751" s="46"/>
      <c r="W751" s="46"/>
    </row>
    <row r="752" spans="1:23" x14ac:dyDescent="0.2">
      <c r="A752" s="46"/>
      <c r="B752" s="46"/>
      <c r="C752" s="46"/>
      <c r="D752" s="46"/>
      <c r="E752" s="46"/>
      <c r="F752" s="46"/>
      <c r="G752" s="46"/>
      <c r="H752" s="46"/>
      <c r="I752" s="46"/>
      <c r="J752" s="46"/>
      <c r="K752" s="46"/>
      <c r="L752" s="46"/>
      <c r="M752" s="46"/>
      <c r="N752" s="46"/>
      <c r="O752" s="46"/>
      <c r="P752" s="46"/>
      <c r="Q752" s="46"/>
      <c r="R752" s="46"/>
      <c r="S752" s="46"/>
      <c r="T752" s="46"/>
      <c r="U752" s="46"/>
      <c r="V752" s="46"/>
      <c r="W752" s="46"/>
    </row>
    <row r="753" spans="1:23" x14ac:dyDescent="0.2">
      <c r="A753" s="46"/>
      <c r="B753" s="46"/>
      <c r="C753" s="46"/>
      <c r="D753" s="46"/>
      <c r="E753" s="46"/>
      <c r="F753" s="46"/>
      <c r="G753" s="46"/>
      <c r="H753" s="46"/>
      <c r="I753" s="46"/>
      <c r="J753" s="46"/>
      <c r="K753" s="46"/>
      <c r="L753" s="46"/>
      <c r="M753" s="46"/>
      <c r="N753" s="46"/>
      <c r="O753" s="46"/>
      <c r="P753" s="46"/>
      <c r="Q753" s="46"/>
      <c r="R753" s="46"/>
      <c r="S753" s="46"/>
      <c r="T753" s="46"/>
      <c r="U753" s="46"/>
      <c r="V753" s="46"/>
      <c r="W753" s="46"/>
    </row>
    <row r="754" spans="1:23" x14ac:dyDescent="0.2">
      <c r="A754" s="46"/>
      <c r="B754" s="46"/>
      <c r="C754" s="46"/>
      <c r="D754" s="46"/>
      <c r="E754" s="46"/>
      <c r="F754" s="46"/>
      <c r="G754" s="46"/>
      <c r="H754" s="46"/>
      <c r="I754" s="46"/>
      <c r="J754" s="46"/>
      <c r="K754" s="46"/>
      <c r="L754" s="46"/>
      <c r="M754" s="46"/>
      <c r="N754" s="46"/>
      <c r="O754" s="46"/>
      <c r="P754" s="46"/>
      <c r="Q754" s="46"/>
      <c r="R754" s="46"/>
      <c r="S754" s="46"/>
      <c r="T754" s="46"/>
      <c r="U754" s="46"/>
      <c r="V754" s="46"/>
      <c r="W754" s="46"/>
    </row>
    <row r="755" spans="1:23" x14ac:dyDescent="0.2">
      <c r="A755" s="46"/>
      <c r="B755" s="46"/>
      <c r="C755" s="46"/>
      <c r="D755" s="46"/>
      <c r="E755" s="46"/>
      <c r="F755" s="46"/>
      <c r="G755" s="46"/>
      <c r="H755" s="46"/>
      <c r="I755" s="46"/>
      <c r="J755" s="46"/>
      <c r="K755" s="46"/>
      <c r="L755" s="46"/>
      <c r="M755" s="46"/>
      <c r="N755" s="46"/>
      <c r="O755" s="46"/>
      <c r="P755" s="46"/>
      <c r="Q755" s="46"/>
      <c r="R755" s="46"/>
      <c r="S755" s="46"/>
      <c r="T755" s="46"/>
      <c r="U755" s="46"/>
      <c r="V755" s="46"/>
      <c r="W755" s="46"/>
    </row>
  </sheetData>
  <sheetProtection password="A5A0" sheet="1" objects="1" scenarios="1"/>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Instructions</vt:lpstr>
      <vt:lpstr>Work Unit Matrix</vt:lpstr>
      <vt:lpstr>Survey Data</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User</cp:lastModifiedBy>
  <cp:lastPrinted>2005-06-16T11:29:29Z</cp:lastPrinted>
  <dcterms:created xsi:type="dcterms:W3CDTF">1999-07-23T09:08:03Z</dcterms:created>
  <dcterms:modified xsi:type="dcterms:W3CDTF">2019-05-20T13:28:02Z</dcterms:modified>
</cp:coreProperties>
</file>